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52DD44B9-4311-4013-8277-468D2F309919}" xr6:coauthVersionLast="47" xr6:coauthVersionMax="47" xr10:uidLastSave="{00000000-0000-0000-0000-000000000000}"/>
  <bookViews>
    <workbookView xWindow="-120" yWindow="-120" windowWidth="25440" windowHeight="15390" activeTab="3" xr2:uid="{4F6259A2-4B92-4352-B9B3-01BBE532521B}"/>
  </bookViews>
  <sheets>
    <sheet name="נספח א4 - G" sheetId="1" r:id="rId1"/>
    <sheet name="נספח א5 - G" sheetId="2" r:id="rId2"/>
    <sheet name="נספח ב4 - G" sheetId="3" r:id="rId3"/>
    <sheet name="נספח ב5 - G"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3" l="1"/>
  <c r="N10" i="3"/>
  <c r="M10" i="3"/>
  <c r="L10" i="3"/>
  <c r="K10" i="3"/>
  <c r="J10" i="3"/>
  <c r="I10" i="3"/>
  <c r="Q14" i="2"/>
  <c r="Q15" i="2" s="1"/>
  <c r="J14" i="2"/>
  <c r="J15" i="2" s="1"/>
  <c r="C14" i="2"/>
  <c r="C15" i="2" s="1"/>
  <c r="J15" i="1"/>
  <c r="C14" i="1"/>
  <c r="C13" i="1"/>
  <c r="C12" i="1"/>
  <c r="C15" i="1" s="1"/>
</calcChain>
</file>

<file path=xl/sharedStrings.xml><?xml version="1.0" encoding="utf-8"?>
<sst xmlns="http://schemas.openxmlformats.org/spreadsheetml/2006/main" count="562" uniqueCount="122">
  <si>
    <t>נספח א4 - מספרי בקשות למשיכת כספים או לקבלת קצבת זקנה (גמל)</t>
  </si>
  <si>
    <t>קרן השתלמות לאקדמאים במדעי החברה והרוח בע"מ</t>
  </si>
  <si>
    <t>הנתונים ביחידות בודדות לשנת 2021</t>
  </si>
  <si>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</si>
  <si>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</si>
  <si>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</si>
  <si>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</si>
  <si>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</si>
  <si>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</si>
  <si>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</si>
  <si>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</si>
  <si>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</si>
  <si>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</si>
  <si>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</si>
  <si>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</si>
  <si>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</si>
  <si>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</si>
  <si>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</si>
  <si>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</si>
  <si>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</si>
  <si>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</si>
  <si>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</si>
  <si>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</si>
  <si>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</si>
  <si>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</si>
  <si>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</si>
  <si>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</si>
  <si>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</si>
  <si>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</si>
  <si>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</si>
  <si>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</si>
  <si>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</si>
  <si>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</si>
  <si>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</si>
  <si>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</si>
  <si>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</si>
  <si>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(15)</t>
  </si>
  <si>
    <t>(16)</t>
  </si>
  <si>
    <t>(17)</t>
  </si>
  <si>
    <t>(18)</t>
  </si>
  <si>
    <t>(19)</t>
  </si>
  <si>
    <t>(20)</t>
  </si>
  <si>
    <t>(21)</t>
  </si>
  <si>
    <t>נספח א5 - מספרי בקשות להעברת כספים בין קופות גמל או בין מסלולי השקעה (גמל)</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</si>
  <si>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</si>
  <si>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</si>
  <si>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</si>
  <si>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</si>
  <si>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</si>
  <si>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נספח ב4 - מדדי בקשות למשיכת כספים או לקבלת קצבת זקנה (גמל)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</si>
  <si>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</si>
  <si>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</si>
  <si>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</si>
  <si>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ב5 - מדדי בקשות להעברת כספים בין קופות גמל או בין מסלולי השקעה (גמל)</t>
  </si>
  <si>
    <t>תא ריק</t>
  </si>
  <si>
    <r>
      <rPr>
        <b/>
        <sz val="1"/>
        <color rgb="FFC0C0C0"/>
        <rFont val="David"/>
        <family val="2"/>
      </rPr>
      <t>משך זמן הטיפול בבקשות למשיכת כספים בסכום חד פעמי</t>
    </r>
    <r>
      <rPr>
        <b/>
        <sz val="10"/>
        <rFont val="David"/>
        <family val="2"/>
      </rPr>
      <t xml:space="preserve">
6-10 ימים
(3)</t>
    </r>
  </si>
  <si>
    <r>
      <rPr>
        <b/>
        <sz val="1"/>
        <color rgb="FFC0C0C0"/>
        <rFont val="David"/>
        <family val="2"/>
      </rPr>
      <t>משך זמן הטיפול בבקשות למשיכת כספים בסכום חד פעמי</t>
    </r>
    <r>
      <rPr>
        <b/>
        <sz val="10"/>
        <rFont val="David"/>
        <family val="2"/>
      </rPr>
      <t xml:space="preserve">
11-15 ימים
(4)</t>
    </r>
  </si>
  <si>
    <r>
      <rPr>
        <b/>
        <sz val="1"/>
        <color rgb="FFC0C0C0"/>
        <rFont val="David"/>
        <family val="2"/>
      </rPr>
      <t>משך זמן הטיפול בבקשות למשיכת כספים בסכום חד פעמי</t>
    </r>
    <r>
      <rPr>
        <b/>
        <sz val="10"/>
        <rFont val="David"/>
        <family val="2"/>
      </rPr>
      <t xml:space="preserve">
16-20 ימים
(5)</t>
    </r>
  </si>
  <si>
    <r>
      <rPr>
        <b/>
        <sz val="1"/>
        <color rgb="FFC0C0C0"/>
        <rFont val="David"/>
        <family val="2"/>
      </rPr>
      <t>משך זמן הטיפול בבקשות למשיכת כספים בסכום חד פעמי</t>
    </r>
    <r>
      <rPr>
        <b/>
        <sz val="10"/>
        <rFont val="David"/>
        <family val="2"/>
      </rPr>
      <t xml:space="preserve">
21-30 ימים
(6)</t>
    </r>
  </si>
  <si>
    <r>
      <rPr>
        <b/>
        <sz val="1"/>
        <color rgb="FFC0C0C0"/>
        <rFont val="David"/>
        <family val="2"/>
      </rPr>
      <t>משך זמן הטיפול בבקשות למשיכת כספים בסכום חד פעמי</t>
    </r>
    <r>
      <rPr>
        <b/>
        <sz val="10"/>
        <rFont val="David"/>
        <family val="2"/>
      </rPr>
      <t xml:space="preserve">
31 ימים ומעלה
(7)</t>
    </r>
  </si>
  <si>
    <r>
      <rPr>
        <b/>
        <sz val="1"/>
        <color rgb="FFC0C0C0"/>
        <rFont val="David"/>
        <family val="2"/>
      </rPr>
      <t>משך זמן הטיפול בבקשות לקבלת קצבת זקנה</t>
    </r>
    <r>
      <rPr>
        <b/>
        <sz val="10"/>
        <rFont val="David"/>
        <family val="2"/>
      </rPr>
      <t xml:space="preserve">
מספר הבקשות הכולל
(8)</t>
    </r>
  </si>
  <si>
    <r>
      <rPr>
        <b/>
        <sz val="1"/>
        <color rgb="FFC0C0C0"/>
        <rFont val="David"/>
        <family val="2"/>
      </rPr>
      <t>משך זמן הטיפול בבקשות לקבלת קצבת זקנה</t>
    </r>
    <r>
      <rPr>
        <b/>
        <sz val="10"/>
        <rFont val="David"/>
        <family val="2"/>
      </rPr>
      <t xml:space="preserve">
עד 5 ימים
(9)</t>
    </r>
  </si>
  <si>
    <r>
      <rPr>
        <b/>
        <sz val="1"/>
        <color rgb="FFC0C0C0"/>
        <rFont val="David"/>
        <family val="2"/>
      </rPr>
      <t>משך זמן הטיפול בבקשות לקבלת קצבת זקנה</t>
    </r>
    <r>
      <rPr>
        <b/>
        <sz val="10"/>
        <rFont val="David"/>
        <family val="2"/>
      </rPr>
      <t xml:space="preserve">
6-10 ימים
(10)</t>
    </r>
  </si>
  <si>
    <r>
      <rPr>
        <b/>
        <sz val="1"/>
        <color rgb="FFC0C0C0"/>
        <rFont val="David"/>
        <family val="2"/>
      </rPr>
      <t>משך זמן הטיפול בבקשות לקבלת קצבת זקנה</t>
    </r>
    <r>
      <rPr>
        <b/>
        <sz val="10"/>
        <rFont val="David"/>
        <family val="2"/>
      </rPr>
      <t xml:space="preserve">
11-20 ימים
(11)</t>
    </r>
  </si>
  <si>
    <r>
      <rPr>
        <b/>
        <sz val="1"/>
        <color rgb="FFC0C0C0"/>
        <rFont val="David"/>
        <family val="2"/>
      </rPr>
      <t>משך זמן הטיפול בבקשות לקבלת קצבת זקנה</t>
    </r>
    <r>
      <rPr>
        <b/>
        <sz val="10"/>
        <rFont val="David"/>
        <family val="2"/>
      </rPr>
      <t xml:space="preserve">
21-30 ימים
(12)</t>
    </r>
  </si>
  <si>
    <r>
      <rPr>
        <b/>
        <sz val="1"/>
        <color rgb="FFC0C0C0"/>
        <rFont val="David"/>
        <family val="2"/>
      </rPr>
      <t>משך זמן הטיפול בבקשות לקבלת קצבת זקנה</t>
    </r>
    <r>
      <rPr>
        <b/>
        <sz val="10"/>
        <rFont val="David"/>
        <family val="2"/>
      </rPr>
      <t xml:space="preserve">
31-40 ימים
(13)</t>
    </r>
  </si>
  <si>
    <r>
      <rPr>
        <b/>
        <sz val="1"/>
        <color rgb="FFC0C0C0"/>
        <rFont val="David"/>
        <family val="2"/>
      </rPr>
      <t>משך זמן הטיפול בבקשות לקבלת קצבת זקנה</t>
    </r>
    <r>
      <rPr>
        <b/>
        <sz val="10"/>
        <rFont val="David"/>
        <family val="2"/>
      </rPr>
      <t xml:space="preserve">
41 ימים ומעלה
(14)</t>
    </r>
  </si>
  <si>
    <t>סעיף</t>
  </si>
  <si>
    <r>
      <rPr>
        <b/>
        <sz val="1"/>
        <color rgb="FFC0C0C0"/>
        <rFont val="David"/>
        <family val="2"/>
      </rPr>
      <t>משך זמן הטיפול בבקשות למשיכת כספים בסכום חד פעמי</t>
    </r>
    <r>
      <rPr>
        <b/>
        <sz val="1"/>
        <color theme="6"/>
        <rFont val="David"/>
        <family val="2"/>
      </rPr>
      <t xml:space="preserve"> 
</t>
    </r>
    <r>
      <rPr>
        <b/>
        <sz val="10"/>
        <rFont val="David"/>
        <family val="2"/>
      </rPr>
      <t>עד 5 ימים
(2)</t>
    </r>
  </si>
  <si>
    <r>
      <rPr>
        <b/>
        <sz val="1"/>
        <color rgb="FFC0C0C0"/>
        <rFont val="David"/>
        <family val="2"/>
      </rPr>
      <t xml:space="preserve">משך זמן הטיפול בבקשות למשיכת כספים בסכום חד פעמי </t>
    </r>
    <r>
      <rPr>
        <b/>
        <sz val="1"/>
        <color theme="6"/>
        <rFont val="David"/>
        <family val="2"/>
      </rPr>
      <t xml:space="preserve">
</t>
    </r>
    <r>
      <rPr>
        <b/>
        <sz val="10"/>
        <rFont val="David"/>
        <family val="2"/>
      </rPr>
      <t>מספר הבקשות הכולל
(1)</t>
    </r>
  </si>
  <si>
    <t>סוף מסמך</t>
  </si>
  <si>
    <r>
      <rPr>
        <b/>
        <sz val="1"/>
        <color rgb="FFC0C0C0"/>
        <rFont val="David"/>
        <family val="2"/>
      </rPr>
      <t>משך זמן הטיפול בבקשות להעברת כספים מהגוף המוסדי</t>
    </r>
    <r>
      <rPr>
        <b/>
        <sz val="10"/>
        <rFont val="David"/>
        <family val="2"/>
      </rPr>
      <t xml:space="preserve">
עד 5 ימים
(2)</t>
    </r>
  </si>
  <si>
    <r>
      <rPr>
        <b/>
        <sz val="1"/>
        <color rgb="FFC0C0C0"/>
        <rFont val="David"/>
        <family val="2"/>
      </rPr>
      <t>משך זמן הטיפול בבקשות להעברת כספים מהגוף המוסדי</t>
    </r>
    <r>
      <rPr>
        <b/>
        <sz val="10"/>
        <rFont val="David"/>
        <family val="2"/>
      </rPr>
      <t xml:space="preserve">
מספר הבקשות הכולל
(1)</t>
    </r>
  </si>
  <si>
    <r>
      <rPr>
        <b/>
        <sz val="1"/>
        <color rgb="FFC0C0C0"/>
        <rFont val="David"/>
        <family val="2"/>
      </rPr>
      <t>משך זמן הטיפול בבקשות להעברת כספים מהגוף המוסדי</t>
    </r>
    <r>
      <rPr>
        <b/>
        <sz val="10"/>
        <rFont val="David"/>
        <family val="2"/>
      </rPr>
      <t xml:space="preserve">
עד 5 ימים
(2)</t>
    </r>
  </si>
  <si>
    <r>
      <rPr>
        <b/>
        <sz val="1"/>
        <color rgb="FFC0C0C0"/>
        <rFont val="David"/>
        <family val="2"/>
      </rPr>
      <t>משך זמן הטיפול בבקשות להעברת כספים מהגוף המוסדי</t>
    </r>
    <r>
      <rPr>
        <b/>
        <sz val="10"/>
        <rFont val="David"/>
        <family val="2"/>
      </rPr>
      <t xml:space="preserve">
6-15 ימים
(3)</t>
    </r>
  </si>
  <si>
    <r>
      <rPr>
        <b/>
        <sz val="1"/>
        <color rgb="FFC0C0C0"/>
        <rFont val="David"/>
        <family val="2"/>
      </rPr>
      <t>משך זמן הטיפול בבקשות להעברת כספים מהגוף המוסדי</t>
    </r>
    <r>
      <rPr>
        <b/>
        <sz val="10"/>
        <rFont val="David"/>
        <family val="2"/>
      </rPr>
      <t xml:space="preserve">
16-25 ימים
(4)</t>
    </r>
  </si>
  <si>
    <r>
      <rPr>
        <b/>
        <sz val="1"/>
        <color rgb="FFC0C0C0"/>
        <rFont val="David"/>
        <family val="2"/>
      </rPr>
      <t>משך זמן הטיפול בבקשות להעברת כספים מהגוף המוסדי</t>
    </r>
    <r>
      <rPr>
        <b/>
        <sz val="10"/>
        <rFont val="David"/>
        <family val="2"/>
      </rPr>
      <t xml:space="preserve">
26-35 ימים
(5)</t>
    </r>
  </si>
  <si>
    <r>
      <rPr>
        <b/>
        <sz val="1"/>
        <color rgb="FFC0C0C0"/>
        <rFont val="David"/>
        <family val="2"/>
      </rPr>
      <t>משך זמן הטיפול בבקשות להעברת כספים מהגוף המוסדי</t>
    </r>
    <r>
      <rPr>
        <b/>
        <sz val="10"/>
        <rFont val="David"/>
        <family val="2"/>
      </rPr>
      <t xml:space="preserve">
36-45 ימים
(6)</t>
    </r>
  </si>
  <si>
    <r>
      <rPr>
        <b/>
        <sz val="1"/>
        <color rgb="FFC0C0C0"/>
        <rFont val="David"/>
        <family val="2"/>
      </rPr>
      <t>משך זמן הטיפול בבקשות להעברת כספים מהגוף המוסדי</t>
    </r>
    <r>
      <rPr>
        <b/>
        <sz val="10"/>
        <rFont val="David"/>
        <family val="2"/>
      </rPr>
      <t xml:space="preserve">
46 ימים ומעלה
(7)</t>
    </r>
  </si>
  <si>
    <r>
      <rPr>
        <b/>
        <sz val="1"/>
        <color rgb="FFC0C0C0"/>
        <rFont val="David"/>
        <family val="2"/>
      </rPr>
      <t>משך זמן הטיפול בבקשות להעברת כספים אל הגוף המוסדי</t>
    </r>
    <r>
      <rPr>
        <b/>
        <sz val="10"/>
        <rFont val="David"/>
        <family val="2"/>
      </rPr>
      <t xml:space="preserve">
4-5 ימים
(10)</t>
    </r>
  </si>
  <si>
    <r>
      <rPr>
        <b/>
        <sz val="1"/>
        <color rgb="FFC0C0C0"/>
        <rFont val="David"/>
        <family val="2"/>
      </rPr>
      <t>משך זמן הטיפול בבקשות להעברת כספים אל הגוף המוסדי</t>
    </r>
    <r>
      <rPr>
        <b/>
        <sz val="10"/>
        <rFont val="David"/>
        <family val="2"/>
      </rPr>
      <t xml:space="preserve">
מספר הבקשות הכולל
(8)</t>
    </r>
  </si>
  <si>
    <r>
      <rPr>
        <b/>
        <sz val="1"/>
        <color rgb="FFC0C0C0"/>
        <rFont val="David"/>
        <family val="2"/>
      </rPr>
      <t>משך זמן הטיפול בבקשות להעברת כספים אל הגוף המוסדי</t>
    </r>
    <r>
      <rPr>
        <b/>
        <sz val="10"/>
        <rFont val="David"/>
        <family val="2"/>
      </rPr>
      <t xml:space="preserve">
עד 3 ימים
(9)</t>
    </r>
  </si>
  <si>
    <r>
      <rPr>
        <b/>
        <sz val="1"/>
        <color rgb="FFC0C0C0"/>
        <rFont val="David"/>
        <family val="2"/>
      </rPr>
      <t>משך זמן הטיפול בבקשות להעברת כספים אל הגוף המוסדי</t>
    </r>
    <r>
      <rPr>
        <b/>
        <sz val="10"/>
        <rFont val="David"/>
        <family val="2"/>
      </rPr>
      <t xml:space="preserve">
4-5 ימים
(10)</t>
    </r>
  </si>
  <si>
    <r>
      <rPr>
        <b/>
        <sz val="1"/>
        <color rgb="FFC0C0C0"/>
        <rFont val="David"/>
        <family val="2"/>
      </rPr>
      <t>משך זמן הטיפול בבקשות להעברת כספים אל הגוף המוסדי</t>
    </r>
    <r>
      <rPr>
        <b/>
        <sz val="10"/>
        <rFont val="David"/>
        <family val="2"/>
      </rPr>
      <t xml:space="preserve">
6-10 ימים
(11)</t>
    </r>
  </si>
  <si>
    <r>
      <rPr>
        <b/>
        <sz val="1"/>
        <color rgb="FFC0C0C0"/>
        <rFont val="David"/>
        <family val="2"/>
      </rPr>
      <t>משך זמן הטיפול בבקשות להעברת כספים אל הגוף המוסדי</t>
    </r>
    <r>
      <rPr>
        <b/>
        <sz val="10"/>
        <rFont val="David"/>
        <family val="2"/>
      </rPr>
      <t xml:space="preserve">
11-15 ימים
(12)</t>
    </r>
  </si>
  <si>
    <r>
      <rPr>
        <b/>
        <sz val="1"/>
        <color rgb="FFC0C0C0"/>
        <rFont val="David"/>
        <family val="2"/>
      </rPr>
      <t>משך זמן הטיפול בבקשות להעברת כספים אל הגוף המוסדי</t>
    </r>
    <r>
      <rPr>
        <b/>
        <sz val="10"/>
        <rFont val="David"/>
        <family val="2"/>
      </rPr>
      <t xml:space="preserve">
16-20 ימים
(13)</t>
    </r>
  </si>
  <si>
    <r>
      <rPr>
        <b/>
        <sz val="1"/>
        <color rgb="FFC0C0C0"/>
        <rFont val="David"/>
        <family val="2"/>
      </rPr>
      <t>משך זמן הטיפול בבקשות להעברת כספים אל הגוף המוסדי</t>
    </r>
    <r>
      <rPr>
        <b/>
        <sz val="10"/>
        <rFont val="David"/>
        <family val="2"/>
      </rPr>
      <t xml:space="preserve">
21 ימים ומעלה
(14)</t>
    </r>
  </si>
  <si>
    <r>
      <rPr>
        <b/>
        <sz val="1"/>
        <color rgb="FFC0C0C0"/>
        <rFont val="David"/>
        <family val="2"/>
      </rPr>
      <t xml:space="preserve">משך זמן הטיפול בבקשות להעברת כספים בין מסלולי השקעה </t>
    </r>
    <r>
      <rPr>
        <b/>
        <sz val="10"/>
        <rFont val="David"/>
        <family val="2"/>
      </rPr>
      <t xml:space="preserve">
מספר הבקשות הכולל
(15)</t>
    </r>
  </si>
  <si>
    <r>
      <rPr>
        <b/>
        <sz val="1"/>
        <color rgb="FFC0C0C0"/>
        <rFont val="David"/>
        <family val="2"/>
      </rPr>
      <t xml:space="preserve">משך זמן הטיפול בבקשות להעברת כספים בין מסלולי השקעה </t>
    </r>
    <r>
      <rPr>
        <b/>
        <sz val="10"/>
        <rFont val="David"/>
        <family val="2"/>
      </rPr>
      <t xml:space="preserve">
עד 3 ימים
(16)</t>
    </r>
  </si>
  <si>
    <r>
      <rPr>
        <b/>
        <sz val="1"/>
        <color rgb="FFC0C0C0"/>
        <rFont val="David"/>
        <family val="2"/>
      </rPr>
      <t xml:space="preserve">משך זמן הטיפול בבקשות להעברת כספים בין מסלולי השקעה </t>
    </r>
    <r>
      <rPr>
        <b/>
        <sz val="10"/>
        <rFont val="David"/>
        <family val="2"/>
      </rPr>
      <t xml:space="preserve">
4-5 ימים
(17)</t>
    </r>
  </si>
  <si>
    <r>
      <rPr>
        <b/>
        <sz val="1"/>
        <color rgb="FFC0C0C0"/>
        <rFont val="David"/>
        <family val="2"/>
      </rPr>
      <t>משך זמן הטיפול בבקשות להעברת כספים בין מסלולי השקעה</t>
    </r>
    <r>
      <rPr>
        <b/>
        <sz val="10"/>
        <rFont val="David"/>
        <family val="2"/>
      </rPr>
      <t xml:space="preserve"> 
6-10 ימים
(18)</t>
    </r>
  </si>
  <si>
    <r>
      <rPr>
        <b/>
        <sz val="1"/>
        <color rgb="FFC0C0C0"/>
        <rFont val="David"/>
        <family val="2"/>
      </rPr>
      <t>משך זמן הטיפול בבקשות להעברת כספים בין מסלולי השקעה</t>
    </r>
    <r>
      <rPr>
        <b/>
        <sz val="10"/>
        <rFont val="David"/>
        <family val="2"/>
      </rPr>
      <t xml:space="preserve"> 
11-15 ימים
(19)</t>
    </r>
  </si>
  <si>
    <r>
      <rPr>
        <b/>
        <sz val="1"/>
        <color rgb="FFC0C0C0"/>
        <rFont val="David"/>
        <family val="2"/>
      </rPr>
      <t xml:space="preserve">משך זמן הטיפול בבקשות להעברת כספים בין מסלולי השקעה </t>
    </r>
    <r>
      <rPr>
        <b/>
        <sz val="10"/>
        <rFont val="David"/>
        <family val="2"/>
      </rPr>
      <t xml:space="preserve">
16-20 ימים
(20)</t>
    </r>
  </si>
  <si>
    <r>
      <rPr>
        <b/>
        <sz val="1"/>
        <color rgb="FFC0C0C0"/>
        <rFont val="David"/>
        <family val="2"/>
      </rPr>
      <t xml:space="preserve">משך זמן הטיפול בבקשות להעברת כספים בין מסלולי השקעה </t>
    </r>
    <r>
      <rPr>
        <b/>
        <sz val="10"/>
        <rFont val="David"/>
        <family val="2"/>
      </rPr>
      <t xml:space="preserve">
21 ימים ומעלה
(21)</t>
    </r>
  </si>
  <si>
    <r>
      <rPr>
        <b/>
        <sz val="1"/>
        <color rgb="FFC0C0C0"/>
        <rFont val="David"/>
        <family val="2"/>
      </rPr>
      <t>משך זמן הטיפול בבקשות למשיכת כספים בסכום חד-פעמי</t>
    </r>
    <r>
      <rPr>
        <b/>
        <sz val="10"/>
        <rFont val="David"/>
        <family val="2"/>
      </rPr>
      <t xml:space="preserve">
עד 5 ימים
(2)</t>
    </r>
  </si>
  <si>
    <r>
      <rPr>
        <b/>
        <sz val="1"/>
        <color rgb="FFC0C0C0"/>
        <rFont val="David"/>
        <family val="2"/>
      </rPr>
      <t>משך זמן הטיפול בבקשות למשיכת כספים בסכום חד-פעמי</t>
    </r>
    <r>
      <rPr>
        <b/>
        <sz val="10"/>
        <rFont val="David"/>
        <family val="2"/>
      </rPr>
      <t xml:space="preserve">
סה"כ
(1)</t>
    </r>
  </si>
  <si>
    <r>
      <rPr>
        <b/>
        <sz val="1"/>
        <color rgb="FFC0C0C0"/>
        <rFont val="David"/>
        <family val="2"/>
      </rPr>
      <t>משך זמן הטיפול בבקשות למשיכת כספים בסכום חד-פעמי</t>
    </r>
    <r>
      <rPr>
        <b/>
        <sz val="10"/>
        <rFont val="David"/>
        <family val="2"/>
      </rPr>
      <t xml:space="preserve">
6-10 ימים
(3)</t>
    </r>
  </si>
  <si>
    <r>
      <rPr>
        <b/>
        <sz val="1"/>
        <color rgb="FFC0C0C0"/>
        <rFont val="David"/>
        <family val="2"/>
      </rPr>
      <t>משך זמן הטיפול בבקשות למשיכת כספים בסכום חד-פעמי</t>
    </r>
    <r>
      <rPr>
        <b/>
        <sz val="10"/>
        <rFont val="David"/>
        <family val="2"/>
      </rPr>
      <t xml:space="preserve">
11-15 ימים
(4)</t>
    </r>
  </si>
  <si>
    <r>
      <rPr>
        <b/>
        <sz val="1"/>
        <color rgb="FFC0C0C0"/>
        <rFont val="David"/>
        <family val="2"/>
      </rPr>
      <t>משך זמן הטיפול בבקשות למשיכת כספים בסכום חד-פעמי</t>
    </r>
    <r>
      <rPr>
        <b/>
        <sz val="10"/>
        <rFont val="David"/>
        <family val="2"/>
      </rPr>
      <t xml:space="preserve">
16-20 ימים
(5)</t>
    </r>
  </si>
  <si>
    <r>
      <rPr>
        <b/>
        <sz val="1"/>
        <color rgb="FFC0C0C0"/>
        <rFont val="David"/>
        <family val="2"/>
      </rPr>
      <t>משך זמן הטיפול בבקשות למשיכת כספים בסכום חד-פעמי</t>
    </r>
    <r>
      <rPr>
        <b/>
        <sz val="10"/>
        <rFont val="David"/>
        <family val="2"/>
      </rPr>
      <t xml:space="preserve">
21-30 ימים
(6)</t>
    </r>
  </si>
  <si>
    <r>
      <rPr>
        <b/>
        <sz val="1"/>
        <color rgb="FFC0C0C0"/>
        <rFont val="David"/>
        <family val="2"/>
      </rPr>
      <t>משך זמן הטיפול בבקשות למשיכת כספים בסכום חד-פעמי</t>
    </r>
    <r>
      <rPr>
        <b/>
        <sz val="10"/>
        <rFont val="David"/>
        <family val="2"/>
      </rPr>
      <t xml:space="preserve">
31 ימים ומעלה
(7)</t>
    </r>
  </si>
  <si>
    <r>
      <rPr>
        <b/>
        <sz val="1"/>
        <color rgb="FFC0C0C0"/>
        <rFont val="David"/>
        <family val="2"/>
      </rPr>
      <t>משך זמן הטיפול בבקשות לקבלת קצבת זקנה</t>
    </r>
    <r>
      <rPr>
        <b/>
        <sz val="10"/>
        <rFont val="David"/>
        <family val="2"/>
      </rPr>
      <t xml:space="preserve">
סה"כ
(8)</t>
    </r>
  </si>
  <si>
    <r>
      <rPr>
        <sz val="1"/>
        <color rgb="FFC0C0C0"/>
        <rFont val="David"/>
        <family val="2"/>
      </rPr>
      <t>משך זמן הטיפול בבקשות לקבלת קצבת זקנה</t>
    </r>
    <r>
      <rPr>
        <sz val="10"/>
        <rFont val="David"/>
        <family val="2"/>
      </rPr>
      <t xml:space="preserve">
</t>
    </r>
    <r>
      <rPr>
        <b/>
        <sz val="10"/>
        <rFont val="David"/>
        <family val="2"/>
      </rPr>
      <t>6-10 ימים
(10)</t>
    </r>
  </si>
  <si>
    <r>
      <rPr>
        <b/>
        <sz val="1"/>
        <color rgb="FFC0C0C0"/>
        <rFont val="David"/>
        <family val="2"/>
      </rPr>
      <t>משך זמן הטיפול בבקשות להעברת כספים מהגוף המוסדי</t>
    </r>
    <r>
      <rPr>
        <b/>
        <sz val="10"/>
        <rFont val="David"/>
        <family val="2"/>
      </rPr>
      <t xml:space="preserve">
סה"כ
(1)</t>
    </r>
  </si>
  <si>
    <r>
      <rPr>
        <b/>
        <sz val="1"/>
        <color rgb="FFC0C0C0"/>
        <rFont val="David"/>
        <family val="2"/>
      </rPr>
      <t>משך זמן הטיפול בבקשות להעברת כספים מהגוף המוסדי</t>
    </r>
    <r>
      <rPr>
        <b/>
        <sz val="10"/>
        <rFont val="David"/>
        <family val="2"/>
      </rPr>
      <t xml:space="preserve">
6-15 ימים
(3)</t>
    </r>
  </si>
  <si>
    <r>
      <rPr>
        <b/>
        <sz val="1"/>
        <color rgb="FFC0C0C0"/>
        <rFont val="David"/>
        <family val="2"/>
      </rPr>
      <t>משך זמן הטיפול בבקשות להעברת כספים מהגוף המוסדי</t>
    </r>
    <r>
      <rPr>
        <b/>
        <sz val="10"/>
        <rFont val="David"/>
        <family val="2"/>
      </rPr>
      <t xml:space="preserve">
16-25 ימים
(4)</t>
    </r>
  </si>
  <si>
    <r>
      <rPr>
        <b/>
        <sz val="1"/>
        <color rgb="FFC0C0C0"/>
        <rFont val="David"/>
        <family val="2"/>
      </rPr>
      <t>משך זמן הטיפול בבקשות להעברת כספים מהגוף המוסדי</t>
    </r>
    <r>
      <rPr>
        <b/>
        <sz val="10"/>
        <rFont val="David"/>
        <family val="2"/>
      </rPr>
      <t xml:space="preserve">
26-35 ימים
(5)</t>
    </r>
  </si>
  <si>
    <r>
      <rPr>
        <b/>
        <sz val="1"/>
        <color rgb="FFC0C0C0"/>
        <rFont val="David"/>
        <family val="2"/>
      </rPr>
      <t>משך זמן הטיפול בבקשות להעברת כספים מהגוף המוסדי</t>
    </r>
    <r>
      <rPr>
        <b/>
        <sz val="10"/>
        <rFont val="David"/>
        <family val="2"/>
      </rPr>
      <t xml:space="preserve">
36-45 ימים
(6)</t>
    </r>
  </si>
  <si>
    <r>
      <rPr>
        <b/>
        <sz val="1"/>
        <color rgb="FFC0C0C0"/>
        <rFont val="David"/>
        <family val="2"/>
      </rPr>
      <t>משך זמן הטיפול בבקשות להעברת כספים מהגוף המוסדי</t>
    </r>
    <r>
      <rPr>
        <b/>
        <sz val="10"/>
        <rFont val="David"/>
        <family val="2"/>
      </rPr>
      <t xml:space="preserve">
46 ימים ומעלה
(7)</t>
    </r>
  </si>
  <si>
    <r>
      <rPr>
        <b/>
        <sz val="1"/>
        <color rgb="FFC0C0C0"/>
        <rFont val="David"/>
        <family val="2"/>
      </rPr>
      <t>משך זמן הטיפול בבקשות להעברת כספים אל הגוף המוסדי</t>
    </r>
    <r>
      <rPr>
        <b/>
        <sz val="10"/>
        <rFont val="David"/>
        <family val="2"/>
      </rPr>
      <t xml:space="preserve">
סה"כ
(8)</t>
    </r>
  </si>
  <si>
    <r>
      <rPr>
        <b/>
        <sz val="1"/>
        <color rgb="FFC0C0C0"/>
        <rFont val="David"/>
        <family val="2"/>
      </rPr>
      <t>משך זמן הטיפול בבקשות להעברת כספים אל הגוף המוסדי</t>
    </r>
    <r>
      <rPr>
        <b/>
        <sz val="10"/>
        <rFont val="David"/>
        <family val="2"/>
      </rPr>
      <t xml:space="preserve">
עד 3 ימים
(9)</t>
    </r>
  </si>
  <si>
    <r>
      <rPr>
        <b/>
        <sz val="1"/>
        <color rgb="FFC0C0C0"/>
        <rFont val="David"/>
        <family val="2"/>
      </rPr>
      <t>משך זמן הטיפול בבקשות להעברת כספים אל הגוף המוסדי</t>
    </r>
    <r>
      <rPr>
        <b/>
        <sz val="10"/>
        <rFont val="David"/>
        <family val="2"/>
      </rPr>
      <t xml:space="preserve">
6-10 ימים
(11)</t>
    </r>
  </si>
  <si>
    <r>
      <rPr>
        <b/>
        <sz val="1"/>
        <color rgb="FFC0C0C0"/>
        <rFont val="David"/>
        <family val="2"/>
      </rPr>
      <t>משך זמן הטיפול בבקשות להעברת כספים אל הגוף המוסדי</t>
    </r>
    <r>
      <rPr>
        <b/>
        <sz val="10"/>
        <rFont val="David"/>
        <family val="2"/>
      </rPr>
      <t xml:space="preserve">
11-15 ימים
(12)</t>
    </r>
  </si>
  <si>
    <r>
      <rPr>
        <b/>
        <sz val="1"/>
        <color rgb="FFC0C0C0"/>
        <rFont val="David"/>
        <family val="2"/>
      </rPr>
      <t>משך זמן הטיפול בבקשות להעברת כספים אל הגוף המוסדי</t>
    </r>
    <r>
      <rPr>
        <b/>
        <sz val="10"/>
        <rFont val="David"/>
        <family val="2"/>
      </rPr>
      <t xml:space="preserve">
16-20 ימים
(13)</t>
    </r>
  </si>
  <si>
    <r>
      <rPr>
        <b/>
        <sz val="1"/>
        <color rgb="FFC0C0C0"/>
        <rFont val="David"/>
        <family val="2"/>
      </rPr>
      <t>משך זמן הטיפול בבקשות להעברת כספים אל הגוף המוסדי</t>
    </r>
    <r>
      <rPr>
        <b/>
        <sz val="10"/>
        <rFont val="David"/>
        <family val="2"/>
      </rPr>
      <t xml:space="preserve">
21 ימים ומעלה
(14)</t>
    </r>
  </si>
  <si>
    <r>
      <rPr>
        <b/>
        <sz val="1"/>
        <color rgb="FFC0C0C0"/>
        <rFont val="David"/>
        <family val="2"/>
      </rPr>
      <t xml:space="preserve">משך זמן הטיפול בבקשות להעברת כספים בין מסלולי השקעה </t>
    </r>
    <r>
      <rPr>
        <b/>
        <sz val="10"/>
        <rFont val="David"/>
        <family val="2"/>
      </rPr>
      <t xml:space="preserve">
סה"כ
(15)</t>
    </r>
  </si>
  <si>
    <r>
      <rPr>
        <b/>
        <sz val="1"/>
        <color rgb="FFC0C0C0"/>
        <rFont val="David"/>
        <family val="2"/>
      </rPr>
      <t>משך זמן הטיפול בבקשות להעברת כספים בין מסלולי השקעה</t>
    </r>
    <r>
      <rPr>
        <b/>
        <sz val="10"/>
        <rFont val="David"/>
        <family val="2"/>
      </rPr>
      <t xml:space="preserve"> 
עד 3 ימים
(16)</t>
    </r>
  </si>
  <si>
    <r>
      <rPr>
        <b/>
        <sz val="1"/>
        <color rgb="FFC0C0C0"/>
        <rFont val="David"/>
        <family val="2"/>
      </rPr>
      <t xml:space="preserve">משך זמן הטיפול בבקשות להעברת כספים בין מסלולי השקעה </t>
    </r>
    <r>
      <rPr>
        <b/>
        <sz val="10"/>
        <rFont val="David"/>
        <family val="2"/>
      </rPr>
      <t xml:space="preserve">
4-5 ימים
(17)</t>
    </r>
  </si>
  <si>
    <r>
      <rPr>
        <b/>
        <sz val="1"/>
        <color rgb="FFC0C0C0"/>
        <rFont val="David"/>
        <family val="2"/>
      </rPr>
      <t xml:space="preserve">משך זמן הטיפול בבקשות להעברת כספים בין מסלולי השקעה </t>
    </r>
    <r>
      <rPr>
        <b/>
        <sz val="10"/>
        <rFont val="David"/>
        <family val="2"/>
      </rPr>
      <t xml:space="preserve">
6-10 ימים
(18)</t>
    </r>
  </si>
  <si>
    <r>
      <rPr>
        <b/>
        <sz val="1"/>
        <color rgb="FFC0C0C0"/>
        <rFont val="David"/>
        <family val="2"/>
      </rPr>
      <t xml:space="preserve">משך זמן הטיפול בבקשות להעברת כספים בין מסלולי השקעה </t>
    </r>
    <r>
      <rPr>
        <b/>
        <sz val="10"/>
        <rFont val="David"/>
        <family val="2"/>
      </rPr>
      <t xml:space="preserve">
11-15 ימים
(19)</t>
    </r>
  </si>
  <si>
    <r>
      <rPr>
        <b/>
        <sz val="1"/>
        <color rgb="FFC0C0C0"/>
        <rFont val="David"/>
        <family val="2"/>
      </rPr>
      <t>משך זמן הטיפול בבקשות להעברת כספים בין מסלולי השקעה</t>
    </r>
    <r>
      <rPr>
        <b/>
        <sz val="10"/>
        <rFont val="David"/>
        <family val="2"/>
      </rPr>
      <t xml:space="preserve"> 
16-20 ימים
(20)</t>
    </r>
  </si>
  <si>
    <r>
      <rPr>
        <b/>
        <sz val="1"/>
        <color rgb="FFC0C0C0"/>
        <rFont val="David"/>
        <family val="2"/>
      </rPr>
      <t xml:space="preserve">משך זמן הטיפול בבקשות להעברת כספים בין מסלולי השקעה </t>
    </r>
    <r>
      <rPr>
        <b/>
        <sz val="10"/>
        <rFont val="David"/>
        <family val="2"/>
      </rPr>
      <t xml:space="preserve">
21 ימים ומעלה
(21)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</si>
</sst>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font>
    <font>
      <b/>
      <sz val="16"/>
      <color indexed="8"/>
      <name val="David"/>
      <family val="2"/>
    </font>
    <font>
      <b/>
      <sz val="12"/>
      <name val="David"/>
      <family val="2"/>
    </font>
    <font>
      <u/>
      <sz val="10"/>
      <color indexed="12"/>
      <name val="Arial"/>
      <family val="2"/>
    </font>
    <font>
      <sz val="10"/>
      <name val="David"/>
      <family val="2"/>
    </font>
    <font>
      <b/>
      <u/>
      <sz val="10"/>
      <name val="David"/>
      <family val="2"/>
    </font>
    <font>
      <b/>
      <sz val="10"/>
      <name val="David"/>
      <family val="2"/>
    </font>
    <font>
      <sz val="10"/>
      <color indexed="8"/>
      <name val="David"/>
      <family val="2"/>
    </font>
    <font>
      <b/>
      <sz val="14"/>
      <name val="David"/>
      <family val="2"/>
    </font>
    <font>
      <sz val="10"/>
      <color indexed="10"/>
      <name val="David"/>
      <family val="2"/>
      <charset val="177"/>
    </font>
    <font>
      <sz val="10"/>
      <name val="David"/>
      <family val="2"/>
      <charset val="177"/>
    </font>
    <font>
      <b/>
      <sz val="15"/>
      <color theme="3"/>
      <name val="Arial"/>
      <family val="2"/>
      <charset val="177"/>
      <scheme val="minor"/>
    </font>
    <font>
      <b/>
      <sz val="13"/>
      <color theme="3"/>
      <name val="Arial"/>
      <family val="2"/>
      <charset val="177"/>
      <scheme val="minor"/>
    </font>
    <font>
      <sz val="11"/>
      <color theme="0"/>
      <name val="Arial"/>
      <family val="2"/>
      <charset val="177"/>
      <scheme val="minor"/>
    </font>
    <font>
      <b/>
      <sz val="1"/>
      <color theme="6"/>
      <name val="David"/>
      <family val="2"/>
    </font>
    <font>
      <b/>
      <sz val="1"/>
      <color rgb="FFC0C0C0"/>
      <name val="David"/>
      <family val="2"/>
    </font>
    <font>
      <b/>
      <sz val="10"/>
      <color rgb="FFC0C0C0"/>
      <name val="David"/>
      <family val="2"/>
    </font>
    <font>
      <sz val="10"/>
      <color theme="0"/>
      <name val="David"/>
      <family val="2"/>
    </font>
    <font>
      <b/>
      <u/>
      <sz val="10"/>
      <color rgb="FFC0C0C0"/>
      <name val="David"/>
      <family val="2"/>
    </font>
    <font>
      <b/>
      <sz val="11"/>
      <color theme="0"/>
      <name val="David"/>
      <family val="2"/>
    </font>
    <font>
      <b/>
      <u/>
      <sz val="10"/>
      <color theme="0"/>
      <name val="David"/>
      <family val="2"/>
    </font>
    <font>
      <sz val="10"/>
      <color rgb="FFFFFFCC"/>
      <name val="David"/>
      <family val="2"/>
    </font>
    <font>
      <b/>
      <sz val="10"/>
      <color rgb="FFFFFFCC"/>
      <name val="David"/>
      <family val="2"/>
    </font>
    <font>
      <sz val="11"/>
      <color theme="0"/>
      <name val="Arial"/>
      <family val="2"/>
      <scheme val="minor"/>
    </font>
    <font>
      <b/>
      <sz val="1"/>
      <color theme="0"/>
      <name val="David"/>
      <family val="2"/>
    </font>
    <font>
      <b/>
      <sz val="1"/>
      <color theme="0" tint="-4.9989318521683403E-2"/>
      <name val="David"/>
      <family val="2"/>
    </font>
    <font>
      <sz val="1"/>
      <color rgb="FFC0C0C0"/>
      <name val="David"/>
      <family val="2"/>
    </font>
  </fonts>
  <fills count="9">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rgb="FFC0C0C0"/>
        <bgColor indexed="64"/>
      </patternFill>
    </fill>
    <fill>
      <patternFill patternType="solid">
        <fgColor rgb="FFFFFFCC"/>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style="thin">
        <color indexed="64"/>
      </top>
      <bottom/>
      <diagonal/>
    </border>
    <border>
      <left/>
      <right style="thin">
        <color indexed="64"/>
      </right>
      <top/>
      <bottom/>
      <diagonal/>
    </border>
    <border>
      <left/>
      <right/>
      <top style="thin">
        <color indexed="64"/>
      </top>
      <bottom/>
      <diagonal/>
    </border>
    <border>
      <left style="hair">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s>
  <cellStyleXfs count="7">
    <xf numFmtId="0" fontId="0" fillId="0" borderId="0"/>
    <xf numFmtId="0" fontId="1" fillId="0" borderId="0" applyNumberFormat="0" applyFill="0" applyBorder="0" applyAlignment="0" applyProtection="0"/>
    <xf numFmtId="0" fontId="2" fillId="0" borderId="0">
      <alignment wrapText="1"/>
    </xf>
    <xf numFmtId="0" fontId="2" fillId="0" borderId="0"/>
    <xf numFmtId="0" fontId="2" fillId="0" borderId="0">
      <alignment wrapText="1"/>
    </xf>
    <xf numFmtId="0" fontId="14" fillId="0" borderId="23" applyNumberFormat="0" applyFill="0" applyAlignment="0" applyProtection="0"/>
    <xf numFmtId="0" fontId="15" fillId="0" borderId="24" applyNumberFormat="0" applyFill="0" applyAlignment="0" applyProtection="0"/>
  </cellStyleXfs>
  <cellXfs count="95">
    <xf numFmtId="0" fontId="0" fillId="0" borderId="0" xfId="0"/>
    <xf numFmtId="0" fontId="8" fillId="4" borderId="2" xfId="3" applyFont="1" applyFill="1" applyBorder="1" applyAlignment="1">
      <alignment horizontal="center" vertical="center" wrapText="1"/>
    </xf>
    <xf numFmtId="0" fontId="7" fillId="5" borderId="3" xfId="3" applyFont="1" applyFill="1" applyBorder="1" applyAlignment="1">
      <alignment horizontal="right" vertical="center" wrapText="1"/>
    </xf>
    <xf numFmtId="0" fontId="9" fillId="4" borderId="6" xfId="3" applyFont="1" applyFill="1" applyBorder="1" applyAlignment="1">
      <alignment vertical="top" wrapText="1"/>
    </xf>
    <xf numFmtId="164" fontId="9" fillId="4" borderId="7" xfId="3" applyNumberFormat="1" applyFont="1" applyFill="1" applyBorder="1" applyAlignment="1">
      <alignment horizontal="center" vertical="top" wrapText="1"/>
    </xf>
    <xf numFmtId="3" fontId="9" fillId="5" borderId="8" xfId="3" applyNumberFormat="1" applyFont="1" applyFill="1" applyBorder="1" applyAlignment="1" applyProtection="1">
      <alignment horizontal="left" vertical="center" wrapText="1"/>
      <protection locked="0"/>
    </xf>
    <xf numFmtId="3" fontId="9" fillId="4" borderId="8" xfId="3" applyNumberFormat="1" applyFont="1" applyFill="1" applyBorder="1" applyAlignment="1">
      <alignment horizontal="left" vertical="center" wrapText="1"/>
    </xf>
    <xf numFmtId="0" fontId="9" fillId="4" borderId="10" xfId="3" applyFont="1" applyFill="1" applyBorder="1" applyAlignment="1">
      <alignment horizontal="center" vertical="top" wrapText="1"/>
    </xf>
    <xf numFmtId="49" fontId="9" fillId="4" borderId="11" xfId="3" applyNumberFormat="1" applyFont="1" applyFill="1" applyBorder="1" applyAlignment="1">
      <alignment horizontal="center" vertical="top" wrapText="1"/>
    </xf>
    <xf numFmtId="3" fontId="10" fillId="5" borderId="12" xfId="4" applyNumberFormat="1" applyFont="1" applyFill="1" applyBorder="1" applyAlignment="1" applyProtection="1">
      <alignment horizontal="left" vertical="center" wrapText="1" readingOrder="2"/>
      <protection locked="0"/>
    </xf>
    <xf numFmtId="0" fontId="9" fillId="4" borderId="10" xfId="3" applyFont="1" applyFill="1" applyBorder="1" applyAlignment="1">
      <alignment horizontal="center" vertical="top" wrapText="1" readingOrder="2"/>
    </xf>
    <xf numFmtId="0" fontId="9" fillId="4" borderId="13" xfId="3" applyFont="1" applyFill="1" applyBorder="1" applyAlignment="1">
      <alignment horizontal="center" vertical="top" wrapText="1" readingOrder="2"/>
    </xf>
    <xf numFmtId="3" fontId="10" fillId="5" borderId="14" xfId="4" applyNumberFormat="1" applyFont="1" applyFill="1" applyBorder="1" applyAlignment="1" applyProtection="1">
      <alignment horizontal="left" vertical="center" wrapText="1" readingOrder="2"/>
      <protection locked="0"/>
    </xf>
    <xf numFmtId="0" fontId="9" fillId="4" borderId="16" xfId="3" applyFont="1" applyFill="1" applyBorder="1" applyAlignment="1">
      <alignment horizontal="center" vertical="top" wrapText="1" readingOrder="2"/>
    </xf>
    <xf numFmtId="49" fontId="9" fillId="4" borderId="9" xfId="3" applyNumberFormat="1" applyFont="1" applyFill="1" applyBorder="1" applyAlignment="1">
      <alignment horizontal="center" vertical="top" wrapText="1"/>
    </xf>
    <xf numFmtId="3" fontId="10" fillId="5" borderId="16" xfId="4" applyNumberFormat="1" applyFont="1" applyFill="1" applyBorder="1" applyAlignment="1" applyProtection="1">
      <alignment horizontal="left" vertical="center" wrapText="1" readingOrder="2"/>
      <protection locked="0"/>
    </xf>
    <xf numFmtId="49" fontId="9" fillId="4" borderId="7" xfId="3" applyNumberFormat="1" applyFont="1" applyFill="1" applyBorder="1" applyAlignment="1">
      <alignment horizontal="center" vertical="top" wrapText="1"/>
    </xf>
    <xf numFmtId="49" fontId="9" fillId="4" borderId="16" xfId="3" applyNumberFormat="1" applyFont="1" applyFill="1" applyBorder="1" applyAlignment="1">
      <alignment horizontal="center" vertical="top" wrapText="1"/>
    </xf>
    <xf numFmtId="0" fontId="9" fillId="4" borderId="18" xfId="3" applyFont="1" applyFill="1" applyBorder="1" applyAlignment="1">
      <alignment horizontal="center" vertical="top" wrapText="1" readingOrder="2"/>
    </xf>
    <xf numFmtId="49" fontId="9" fillId="4" borderId="18" xfId="3" applyNumberFormat="1" applyFont="1" applyFill="1" applyBorder="1" applyAlignment="1">
      <alignment horizontal="center" vertical="top" wrapText="1"/>
    </xf>
    <xf numFmtId="3" fontId="10" fillId="5" borderId="20" xfId="4" applyNumberFormat="1" applyFont="1" applyFill="1" applyBorder="1" applyAlignment="1" applyProtection="1">
      <alignment horizontal="left" vertical="center" wrapText="1" readingOrder="2"/>
      <protection locked="0"/>
    </xf>
    <xf numFmtId="0" fontId="9" fillId="4" borderId="21" xfId="3" applyFont="1" applyFill="1" applyBorder="1" applyAlignment="1">
      <alignment horizontal="center" vertical="top" wrapText="1" readingOrder="2"/>
    </xf>
    <xf numFmtId="0" fontId="9" fillId="4" borderId="19" xfId="3" applyFont="1" applyFill="1" applyBorder="1" applyAlignment="1">
      <alignment horizontal="center" vertical="top" wrapText="1" readingOrder="2"/>
    </xf>
    <xf numFmtId="49" fontId="9" fillId="4" borderId="22" xfId="3" applyNumberFormat="1" applyFont="1" applyFill="1" applyBorder="1" applyAlignment="1">
      <alignment horizontal="center" vertical="top" wrapText="1"/>
    </xf>
    <xf numFmtId="0" fontId="9" fillId="4" borderId="5" xfId="3" applyFont="1" applyFill="1" applyBorder="1" applyAlignment="1">
      <alignment horizontal="center" vertical="top" wrapText="1"/>
    </xf>
    <xf numFmtId="0" fontId="9" fillId="4" borderId="9" xfId="3" applyFont="1" applyFill="1" applyBorder="1" applyAlignment="1">
      <alignment horizontal="center" vertical="top" wrapText="1"/>
    </xf>
    <xf numFmtId="0" fontId="9" fillId="4" borderId="15" xfId="3" applyFont="1" applyFill="1" applyBorder="1" applyAlignment="1">
      <alignment horizontal="center" vertical="top" wrapText="1"/>
    </xf>
    <xf numFmtId="0" fontId="9" fillId="4" borderId="4" xfId="3" applyFont="1" applyFill="1" applyBorder="1" applyAlignment="1">
      <alignment horizontal="center" vertical="top" wrapText="1"/>
    </xf>
    <xf numFmtId="0" fontId="7" fillId="0" borderId="0" xfId="3" applyFont="1" applyAlignment="1">
      <alignment horizontal="right" wrapText="1" readingOrder="2"/>
    </xf>
    <xf numFmtId="0" fontId="9" fillId="0" borderId="0" xfId="3" applyFont="1" applyAlignment="1">
      <alignment horizontal="right" readingOrder="2"/>
    </xf>
    <xf numFmtId="0" fontId="3" fillId="0" borderId="0" xfId="2" applyFont="1" applyAlignment="1">
      <alignment horizontal="right" readingOrder="2"/>
    </xf>
    <xf numFmtId="0" fontId="4" fillId="2" borderId="0" xfId="2" applyFont="1" applyFill="1" applyAlignment="1">
      <alignment horizontal="right" vertical="center"/>
    </xf>
    <xf numFmtId="0" fontId="5" fillId="0" borderId="0" xfId="3" applyFont="1" applyAlignment="1">
      <alignment horizontal="right"/>
    </xf>
    <xf numFmtId="0" fontId="6" fillId="3" borderId="0" xfId="1" applyNumberFormat="1" applyFont="1" applyFill="1" applyBorder="1" applyAlignment="1" applyProtection="1">
      <alignment horizontal="left"/>
    </xf>
    <xf numFmtId="0" fontId="9" fillId="7" borderId="10" xfId="3" applyFont="1" applyFill="1" applyBorder="1" applyAlignment="1">
      <alignment horizontal="center" vertical="top" wrapText="1"/>
    </xf>
    <xf numFmtId="0" fontId="9" fillId="4" borderId="6" xfId="3" applyFont="1" applyFill="1" applyBorder="1" applyAlignment="1">
      <alignment horizontal="center" vertical="top" wrapText="1"/>
    </xf>
    <xf numFmtId="0" fontId="20" fillId="0" borderId="0" xfId="3" applyFont="1" applyAlignment="1">
      <alignment horizontal="center"/>
    </xf>
    <xf numFmtId="0" fontId="8" fillId="4" borderId="1" xfId="3" applyFont="1" applyFill="1" applyBorder="1" applyAlignment="1">
      <alignmen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20" fillId="0" borderId="1" xfId="3" applyFont="1" applyBorder="1"/>
    <xf numFmtId="0" fontId="21" fillId="4" borderId="1" xfId="3" applyFont="1" applyFill="1" applyBorder="1" applyAlignment="1">
      <alignment vertical="center" wrapText="1"/>
    </xf>
    <xf numFmtId="0" fontId="20" fillId="0" borderId="0" xfId="3" applyFont="1"/>
    <xf numFmtId="0" fontId="22" fillId="0" borderId="0" xfId="4" applyFont="1" applyAlignment="1">
      <alignment horizontal="right" vertical="center"/>
    </xf>
    <xf numFmtId="0" fontId="23" fillId="4" borderId="3" xfId="3" applyFont="1" applyFill="1" applyBorder="1" applyAlignment="1">
      <alignment vertical="center" wrapText="1"/>
    </xf>
    <xf numFmtId="3" fontId="19" fillId="4" borderId="8" xfId="3" applyNumberFormat="1" applyFont="1" applyFill="1" applyBorder="1" applyAlignment="1">
      <alignment horizontal="left" vertical="center" wrapText="1"/>
    </xf>
    <xf numFmtId="3" fontId="24" fillId="8" borderId="12" xfId="4" applyNumberFormat="1" applyFont="1" applyFill="1" applyBorder="1" applyAlignment="1" applyProtection="1">
      <alignment horizontal="left" vertical="center" wrapText="1" readingOrder="2"/>
      <protection locked="0"/>
    </xf>
    <xf numFmtId="3" fontId="24" fillId="8" borderId="14" xfId="4" applyNumberFormat="1" applyFont="1" applyFill="1" applyBorder="1" applyAlignment="1" applyProtection="1">
      <alignment horizontal="left" vertical="center" wrapText="1" readingOrder="2"/>
      <protection locked="0"/>
    </xf>
    <xf numFmtId="3" fontId="25" fillId="5" borderId="8" xfId="3" applyNumberFormat="1" applyFont="1" applyFill="1" applyBorder="1" applyAlignment="1" applyProtection="1">
      <alignment horizontal="left" vertical="center" wrapText="1"/>
      <protection locked="0"/>
    </xf>
    <xf numFmtId="0" fontId="20" fillId="0" borderId="25" xfId="3" applyFont="1" applyBorder="1"/>
    <xf numFmtId="0" fontId="20" fillId="0" borderId="26" xfId="3" applyFont="1" applyBorder="1"/>
    <xf numFmtId="0" fontId="7" fillId="0" borderId="5" xfId="3" applyFont="1" applyBorder="1" applyAlignment="1">
      <alignment vertical="top"/>
    </xf>
    <xf numFmtId="0" fontId="7" fillId="0" borderId="26" xfId="3" applyFont="1" applyBorder="1" applyAlignment="1">
      <alignment vertical="top"/>
    </xf>
    <xf numFmtId="0" fontId="9" fillId="4" borderId="15" xfId="3" applyFont="1" applyFill="1" applyBorder="1" applyAlignment="1">
      <alignment horizontal="center" vertical="top" wrapText="1" readingOrder="2"/>
    </xf>
    <xf numFmtId="49" fontId="9" fillId="4" borderId="15" xfId="3" applyNumberFormat="1" applyFont="1" applyFill="1" applyBorder="1" applyAlignment="1">
      <alignment horizontal="center" vertical="top" wrapText="1"/>
    </xf>
    <xf numFmtId="3" fontId="24" fillId="8" borderId="28" xfId="4" applyNumberFormat="1" applyFont="1" applyFill="1" applyBorder="1" applyAlignment="1" applyProtection="1">
      <alignment horizontal="left" vertical="center" wrapText="1" readingOrder="2"/>
      <protection locked="0"/>
    </xf>
    <xf numFmtId="0" fontId="7" fillId="0" borderId="25" xfId="3" applyFont="1" applyBorder="1" applyAlignment="1">
      <alignment vertical="top"/>
    </xf>
    <xf numFmtId="0" fontId="7" fillId="5" borderId="2" xfId="3" applyFont="1" applyFill="1" applyBorder="1" applyAlignment="1">
      <alignment horizontal="right" vertical="center" wrapText="1"/>
    </xf>
    <xf numFmtId="3" fontId="9" fillId="4" borderId="6" xfId="3" applyNumberFormat="1" applyFont="1" applyFill="1" applyBorder="1" applyAlignment="1">
      <alignment horizontal="left" vertical="center" wrapText="1"/>
    </xf>
    <xf numFmtId="3" fontId="19" fillId="4" borderId="6" xfId="3" applyNumberFormat="1" applyFont="1" applyFill="1" applyBorder="1" applyAlignment="1">
      <alignment horizontal="left" vertical="center" wrapText="1"/>
    </xf>
    <xf numFmtId="0" fontId="0" fillId="0" borderId="0" xfId="0" applyAlignment="1">
      <alignment horizontal="center"/>
    </xf>
    <xf numFmtId="0" fontId="16" fillId="0" borderId="0" xfId="0" applyFont="1" applyAlignment="1">
      <alignment horizontal="center"/>
    </xf>
    <xf numFmtId="0" fontId="11" fillId="0" borderId="0" xfId="5" applyFont="1" applyBorder="1" applyAlignment="1">
      <alignment horizontal="right" readingOrder="2"/>
    </xf>
    <xf numFmtId="0" fontId="11" fillId="0" borderId="0" xfId="6" applyFont="1" applyBorder="1" applyAlignment="1">
      <alignment horizontal="center" vertical="top"/>
    </xf>
    <xf numFmtId="3" fontId="18" fillId="6" borderId="21" xfId="3" applyNumberFormat="1" applyFont="1" applyFill="1" applyBorder="1" applyAlignment="1">
      <alignment horizontal="left" vertical="top" wrapText="1"/>
    </xf>
    <xf numFmtId="3" fontId="18" fillId="6" borderId="29" xfId="3" applyNumberFormat="1" applyFont="1" applyFill="1" applyBorder="1" applyAlignment="1">
      <alignment horizontal="left" vertical="top" wrapText="1"/>
    </xf>
    <xf numFmtId="3" fontId="18" fillId="6" borderId="30" xfId="3" applyNumberFormat="1" applyFont="1" applyFill="1" applyBorder="1" applyAlignment="1">
      <alignment horizontal="left" vertical="top" wrapText="1"/>
    </xf>
    <xf numFmtId="3" fontId="27" fillId="6" borderId="21" xfId="3" applyNumberFormat="1" applyFont="1" applyFill="1" applyBorder="1" applyAlignment="1">
      <alignment horizontal="left" vertical="top" wrapText="1"/>
    </xf>
    <xf numFmtId="3" fontId="27" fillId="6" borderId="31" xfId="3" applyNumberFormat="1" applyFont="1" applyFill="1" applyBorder="1" applyAlignment="1">
      <alignment horizontal="left" vertical="top" wrapText="1"/>
    </xf>
    <xf numFmtId="3" fontId="27" fillId="6" borderId="10" xfId="3" applyNumberFormat="1" applyFont="1" applyFill="1" applyBorder="1" applyAlignment="1">
      <alignment horizontal="left" vertical="top" wrapText="1"/>
    </xf>
    <xf numFmtId="3" fontId="27" fillId="6" borderId="27" xfId="3" applyNumberFormat="1" applyFont="1" applyFill="1" applyBorder="1" applyAlignment="1">
      <alignment horizontal="left" vertical="top" wrapText="1"/>
    </xf>
    <xf numFmtId="3" fontId="28" fillId="6" borderId="10" xfId="3" applyNumberFormat="1" applyFont="1" applyFill="1" applyBorder="1" applyAlignment="1">
      <alignment horizontal="left" vertical="top" wrapText="1"/>
    </xf>
    <xf numFmtId="3" fontId="28" fillId="6" borderId="17" xfId="3" applyNumberFormat="1" applyFont="1" applyFill="1" applyBorder="1" applyAlignment="1">
      <alignment horizontal="left" vertical="top" wrapText="1"/>
    </xf>
    <xf numFmtId="3" fontId="28" fillId="6" borderId="13" xfId="3" applyNumberFormat="1" applyFont="1" applyFill="1" applyBorder="1" applyAlignment="1">
      <alignment horizontal="left" vertical="top" wrapText="1"/>
    </xf>
    <xf numFmtId="3" fontId="28" fillId="6" borderId="16" xfId="3" applyNumberFormat="1" applyFont="1" applyFill="1" applyBorder="1" applyAlignment="1">
      <alignment horizontal="left" vertical="top" wrapText="1"/>
    </xf>
    <xf numFmtId="0" fontId="9" fillId="4" borderId="8" xfId="3" applyFont="1" applyFill="1" applyBorder="1" applyAlignment="1">
      <alignment horizontal="center" vertical="top" wrapText="1"/>
    </xf>
    <xf numFmtId="3" fontId="27" fillId="6" borderId="11" xfId="3" applyNumberFormat="1" applyFont="1" applyFill="1" applyBorder="1" applyAlignment="1">
      <alignment horizontal="left" vertical="top" wrapText="1"/>
    </xf>
    <xf numFmtId="3" fontId="27" fillId="6" borderId="13" xfId="3" applyNumberFormat="1" applyFont="1" applyFill="1" applyBorder="1" applyAlignment="1">
      <alignment horizontal="left" vertical="top" wrapText="1"/>
    </xf>
    <xf numFmtId="3" fontId="27" fillId="6" borderId="19" xfId="3" applyNumberFormat="1" applyFont="1" applyFill="1" applyBorder="1" applyAlignment="1">
      <alignment horizontal="left" vertical="top" wrapText="1"/>
    </xf>
    <xf numFmtId="0" fontId="26" fillId="0" borderId="32" xfId="0" applyFont="1" applyBorder="1" applyAlignment="1">
      <alignment horizontal="center"/>
    </xf>
    <xf numFmtId="0" fontId="20" fillId="0" borderId="31" xfId="3" applyFont="1" applyBorder="1"/>
    <xf numFmtId="0" fontId="20" fillId="0" borderId="27" xfId="3" applyFont="1" applyBorder="1"/>
    <xf numFmtId="0" fontId="7" fillId="0" borderId="15" xfId="3" applyFont="1" applyBorder="1" applyAlignment="1">
      <alignment vertical="top"/>
    </xf>
    <xf numFmtId="0" fontId="7" fillId="0" borderId="27" xfId="3" applyFont="1" applyBorder="1" applyAlignment="1">
      <alignment vertical="top"/>
    </xf>
    <xf numFmtId="0" fontId="7" fillId="0" borderId="31" xfId="3" applyFont="1" applyBorder="1" applyAlignment="1">
      <alignment vertical="top"/>
    </xf>
    <xf numFmtId="3" fontId="27" fillId="6" borderId="29" xfId="3" applyNumberFormat="1" applyFont="1" applyFill="1" applyBorder="1" applyAlignment="1">
      <alignment horizontal="left" vertical="top" wrapText="1"/>
    </xf>
    <xf numFmtId="3" fontId="27" fillId="6" borderId="33" xfId="3" applyNumberFormat="1" applyFont="1" applyFill="1" applyBorder="1" applyAlignment="1">
      <alignment horizontal="left" vertical="top" wrapText="1"/>
    </xf>
    <xf numFmtId="9" fontId="20" fillId="0" borderId="0" xfId="3" applyNumberFormat="1" applyFont="1"/>
    <xf numFmtId="0" fontId="6" fillId="3" borderId="0" xfId="1" applyNumberFormat="1" applyFont="1" applyFill="1" applyBorder="1" applyAlignment="1" applyProtection="1">
      <alignment vertical="top"/>
    </xf>
    <xf numFmtId="0" fontId="8" fillId="4" borderId="34" xfId="3" applyFont="1" applyFill="1" applyBorder="1" applyAlignment="1">
      <alignment vertical="center" wrapText="1"/>
    </xf>
    <xf numFmtId="0" fontId="8" fillId="4" borderId="27" xfId="3" applyFont="1" applyFill="1" applyBorder="1" applyAlignment="1">
      <alignment vertical="center" wrapText="1"/>
    </xf>
    <xf numFmtId="0" fontId="7" fillId="5" borderId="31" xfId="3" applyFont="1" applyFill="1" applyBorder="1" applyAlignment="1">
      <alignment horizontal="right" vertical="center" wrapText="1"/>
    </xf>
    <xf numFmtId="9" fontId="10" fillId="5" borderId="35" xfId="4" applyNumberFormat="1" applyFont="1" applyFill="1" applyBorder="1" applyAlignment="1">
      <alignment horizontal="center" vertical="center" wrapText="1" readingOrder="2"/>
    </xf>
    <xf numFmtId="9" fontId="10" fillId="5" borderId="36" xfId="4" applyNumberFormat="1" applyFont="1" applyFill="1" applyBorder="1" applyAlignment="1">
      <alignment horizontal="center" vertical="center" wrapText="1" readingOrder="2"/>
    </xf>
    <xf numFmtId="0" fontId="26" fillId="0" borderId="0" xfId="0" applyFont="1" applyAlignment="1">
      <alignment horizontal="center"/>
    </xf>
  </cellXfs>
  <cellStyles count="7">
    <cellStyle name="Normal" xfId="0" builtinId="0"/>
    <cellStyle name="Normal 2" xfId="3" xr:uid="{34E77451-C930-4FAC-8FA8-FBEDB304F2B7}"/>
    <cellStyle name="Normal_Aform4v2" xfId="2" xr:uid="{28217DBE-4DC6-435D-9F4B-267057A700B5}"/>
    <cellStyle name="Normal_Aform4v2 2" xfId="4" xr:uid="{AE55D41D-C979-4A46-BB66-13524A0EB4B5}"/>
    <cellStyle name="היפר-קישור" xfId="1" builtinId="8"/>
    <cellStyle name="כותרת 1" xfId="5" builtinId="16"/>
    <cellStyle name="כותרת 2" xfId="6" builtinId="17"/>
  </cellStyles>
  <dxfs count="49">
    <dxf>
      <font>
        <b/>
        <i val="0"/>
        <strike val="0"/>
        <condense val="0"/>
        <extend val="0"/>
        <outline val="0"/>
        <shadow val="0"/>
        <u val="none"/>
        <vertAlign val="baseline"/>
        <sz val="10"/>
        <color auto="1"/>
        <name val="David"/>
        <family val="2"/>
        <scheme val="none"/>
      </font>
      <fill>
        <patternFill patternType="solid">
          <fgColor indexed="64"/>
          <bgColor indexed="22"/>
        </patternFill>
      </fill>
      <alignment horizontal="center" vertical="top" textRotation="0" wrapText="1" indent="0" justifyLastLine="0" shrinkToFit="0" readingOrder="2"/>
    </dxf>
    <dxf>
      <border outline="0">
        <left style="thin">
          <color indexed="64"/>
        </left>
        <right style="thin">
          <color indexed="64"/>
        </right>
        <bottom style="thin">
          <color indexed="64"/>
        </bottom>
      </border>
    </dxf>
    <dxf>
      <font>
        <condense val="0"/>
        <extend val="0"/>
        <color indexed="10"/>
      </font>
    </dxf>
    <dxf>
      <font>
        <condense val="0"/>
        <extend val="0"/>
        <color indexed="10"/>
      </font>
    </dxf>
    <dxf>
      <font>
        <b/>
        <i val="0"/>
        <strike val="0"/>
        <condense val="0"/>
        <extend val="0"/>
        <outline val="0"/>
        <shadow val="0"/>
        <u val="none"/>
        <vertAlign val="baseline"/>
        <sz val="10"/>
        <color auto="1"/>
        <name val="David"/>
        <family val="2"/>
        <scheme val="none"/>
      </font>
      <fill>
        <patternFill patternType="solid">
          <fgColor indexed="64"/>
          <bgColor indexed="22"/>
        </patternFill>
      </fill>
      <alignment horizontal="center" vertical="top" textRotation="0" wrapText="1" indent="0" justifyLastLine="0" shrinkToFit="0" readingOrder="2"/>
    </dxf>
    <dxf>
      <border outline="0">
        <left style="thin">
          <color indexed="64"/>
        </left>
        <right style="thin">
          <color indexed="64"/>
        </right>
        <bottom style="thin">
          <color indexed="64"/>
        </bottom>
      </border>
    </dxf>
    <dxf>
      <font>
        <b/>
        <i val="0"/>
        <strike val="0"/>
        <condense val="0"/>
        <extend val="0"/>
        <outline val="0"/>
        <shadow val="0"/>
        <u val="none"/>
        <vertAlign val="baseline"/>
        <sz val="10"/>
        <color auto="1"/>
        <name val="David"/>
        <family val="2"/>
        <scheme val="none"/>
      </font>
      <fill>
        <patternFill patternType="solid">
          <fgColor indexed="64"/>
          <bgColor indexed="22"/>
        </patternFill>
      </fill>
      <alignment horizontal="center" vertical="top" textRotation="0" wrapText="1" indent="0" justifyLastLine="0" shrinkToFit="0" readingOrder="2"/>
    </dxf>
    <dxf>
      <font>
        <b/>
        <i val="0"/>
        <strike val="0"/>
        <condense val="0"/>
        <extend val="0"/>
        <outline val="0"/>
        <shadow val="0"/>
        <u val="none"/>
        <vertAlign val="baseline"/>
        <sz val="1"/>
        <color theme="0"/>
        <name val="David"/>
        <family val="2"/>
        <scheme val="none"/>
      </font>
      <fill>
        <patternFill patternType="lightUp">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auto="1"/>
        <name val="David"/>
        <family val="2"/>
        <scheme val="none"/>
      </font>
      <numFmt numFmtId="3" formatCode="#,##0"/>
      <fill>
        <patternFill patternType="solid">
          <fgColor indexed="64"/>
          <bgColor indexed="26"/>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thin">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auto="1"/>
        <name val="David"/>
        <family val="2"/>
        <scheme val="none"/>
      </font>
      <numFmt numFmtId="3" formatCode="#,##0"/>
      <fill>
        <patternFill patternType="solid">
          <fgColor indexed="64"/>
          <bgColor indexed="26"/>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auto="1"/>
        <name val="David"/>
        <family val="2"/>
        <scheme val="none"/>
      </font>
      <numFmt numFmtId="3" formatCode="#,##0"/>
      <fill>
        <patternFill patternType="solid">
          <fgColor indexed="64"/>
          <bgColor indexed="26"/>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val="0"/>
        <i val="0"/>
        <strike val="0"/>
        <condense val="0"/>
        <extend val="0"/>
        <outline val="0"/>
        <shadow val="0"/>
        <u val="none"/>
        <vertAlign val="baseline"/>
        <sz val="10"/>
        <color auto="1"/>
        <name val="David"/>
        <family val="2"/>
        <scheme val="none"/>
      </font>
      <fill>
        <patternFill patternType="solid">
          <fgColor indexed="64"/>
          <bgColor indexed="26"/>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David"/>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i val="0"/>
        <strike val="0"/>
        <condense val="0"/>
        <extend val="0"/>
        <outline val="0"/>
        <shadow val="0"/>
        <u val="none"/>
        <vertAlign val="baseline"/>
        <sz val="10"/>
        <color auto="1"/>
        <name val="David"/>
        <family val="2"/>
        <scheme val="none"/>
      </font>
      <fill>
        <patternFill patternType="solid">
          <fgColor indexed="64"/>
          <bgColor indexed="22"/>
        </patternFill>
      </fill>
      <alignment horizontal="center" vertical="top" textRotation="0" wrapText="1" indent="0" justifyLastLine="0" shrinkToFit="0" readingOrder="2"/>
    </dxf>
    <dxf>
      <font>
        <b/>
        <i val="0"/>
        <strike val="0"/>
        <condense val="0"/>
        <extend val="0"/>
        <outline val="0"/>
        <shadow val="0"/>
        <u val="none"/>
        <vertAlign val="baseline"/>
        <sz val="10"/>
        <color theme="0"/>
        <name val="David"/>
        <family val="2"/>
        <scheme val="none"/>
      </font>
      <fill>
        <patternFill patternType="lightUp">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right style="thin">
          <color indexed="64"/>
        </right>
        <top/>
        <bottom style="thin">
          <color indexed="64"/>
        </bottom>
        <vertical/>
        <horizontal/>
      </border>
    </dxf>
    <dxf>
      <font>
        <b/>
        <i val="0"/>
        <strike val="0"/>
        <condense val="0"/>
        <extend val="0"/>
        <outline val="0"/>
        <shadow val="0"/>
        <u val="none"/>
        <vertAlign val="baseline"/>
        <sz val="10"/>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rgb="FFFFFFCC"/>
        <name val="David"/>
        <family val="2"/>
        <scheme val="none"/>
      </font>
      <numFmt numFmtId="3" formatCode="#,##0"/>
      <fill>
        <patternFill patternType="solid">
          <fgColor indexed="64"/>
          <bgColor indexed="26"/>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i val="0"/>
        <strike val="0"/>
        <condense val="0"/>
        <extend val="0"/>
        <outline val="0"/>
        <shadow val="0"/>
        <u val="none"/>
        <vertAlign val="baseline"/>
        <sz val="10"/>
        <color theme="0" tint="-4.9989318521683403E-2"/>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auto="1"/>
        <name val="David"/>
        <family val="2"/>
        <scheme val="none"/>
      </font>
      <numFmt numFmtId="3" formatCode="#,##0"/>
      <fill>
        <patternFill patternType="solid">
          <fgColor indexed="64"/>
          <bgColor indexed="26"/>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val="0"/>
        <i val="0"/>
        <strike val="0"/>
        <condense val="0"/>
        <extend val="0"/>
        <outline val="0"/>
        <shadow val="0"/>
        <u val="none"/>
        <vertAlign val="baseline"/>
        <sz val="10"/>
        <color auto="1"/>
        <name val="David"/>
        <family val="2"/>
        <scheme val="none"/>
      </font>
      <fill>
        <patternFill patternType="solid">
          <fgColor indexed="64"/>
          <bgColor indexed="26"/>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David"/>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border outline="0">
        <left style="thin">
          <color indexed="64"/>
        </left>
        <right style="thin">
          <color indexed="64"/>
        </right>
        <bottom style="thin">
          <color indexed="64"/>
        </bottom>
      </border>
    </dxf>
  </dxfs>
  <tableStyles count="0" defaultPivotStyle="PivotStyleLight16"/>
  <colors>
    <mruColors>
      <color rgb="FFC0C0C0"/>
      <color rgb="FFFFFFCC"/>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224408</xdr:colOff>
      <xdr:row>0</xdr:row>
      <xdr:rowOff>19050</xdr:rowOff>
    </xdr:from>
    <xdr:to>
      <xdr:col>15</xdr:col>
      <xdr:colOff>657225</xdr:colOff>
      <xdr:row>1</xdr:row>
      <xdr:rowOff>215266</xdr:rowOff>
    </xdr:to>
    <xdr:pic>
      <xdr:nvPicPr>
        <xdr:cNvPr id="3" name="תמונה 2" descr="מסמך נגיש">
          <a:extLst>
            <a:ext uri="{FF2B5EF4-FFF2-40B4-BE49-F238E27FC236}">
              <a16:creationId xmlns:a16="http://schemas.microsoft.com/office/drawing/2014/main" id="{0422325F-3CCB-4C8D-BB05-D80C7C078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5202975" y="19050"/>
          <a:ext cx="432817" cy="4343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512;&#1490;&#1493;&#1500;&#1510;&#1497;&#1492;\&#1488;&#1505;&#1493;&#1507;%20&#1502;&#1497;&#1491;&#1506;%20&#1505;&#1496;&#1496;&#1497;&#1505;&#1496;&#1497;%20-%20&#1511;&#1512;&#1503;\netunim_520027954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sheetData sheetId="2"/>
      <sheetData sheetId="3"/>
      <sheetData sheetId="4"/>
      <sheetData sheetId="5"/>
      <sheetData sheetId="6"/>
      <sheetData sheetId="7"/>
      <sheetData sheetId="8"/>
      <sheetData sheetId="9">
        <row r="14">
          <cell r="J14">
            <v>43</v>
          </cell>
          <cell r="K14">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9B7958-58D4-4E35-9B3D-2ED81D568040}" name="טבלה1" displayName="טבלה1" ref="A9:P15" totalsRowShown="0" headerRowDxfId="32" dataDxfId="33" tableBorderDxfId="48" headerRowCellStyle="Normal 2" dataCellStyle="Normal 2">
  <autoFilter ref="A9:P15" xr:uid="{559B7958-58D4-4E35-9B3D-2ED81D568040}"/>
  <tableColumns count="16">
    <tableColumn id="1" xr3:uid="{CAFFB91E-922F-4C1E-8218-0F50D0524C89}" name="סעיף" dataDxfId="47" dataCellStyle="Normal 2"/>
    <tableColumn id="2" xr3:uid="{EF8E9A4C-4F2D-4649-BAE9-A1C285E58544}" name="מספרי הבקשות (בערכים)" dataDxfId="46" dataCellStyle="Normal 2"/>
    <tableColumn id="3" xr3:uid="{FB927BC0-6D83-4494-97A7-44110FBE406A}" name="משך זמן הטיפול בבקשות למשיכת כספים בסכום חד פעמי _x000a_מספר הבקשות הכולל_x000a__x000a_(1)" dataDxfId="45" dataCellStyle="Normal 2"/>
    <tableColumn id="4" xr3:uid="{557F11ED-1D88-487F-ACBC-EB88D71385E7}" name="משך זמן הטיפול בבקשות למשיכת כספים בסכום חד פעמי _x000a_עד 5 ימים_x000a__x000a__x000a__x000a_(2)" dataDxfId="44" dataCellStyle="Normal 2"/>
    <tableColumn id="5" xr3:uid="{472A2B0B-D2D8-40D0-AACB-9532E1D02D82}" name="משך זמן הטיפול בבקשות למשיכת כספים בסכום חד פעמי_x000a_6-10 ימים_x000a__x000a__x000a_(3)" dataDxfId="43" dataCellStyle="Normal 2"/>
    <tableColumn id="6" xr3:uid="{8739B035-A1CF-4AF9-B062-B34044E6DE5A}" name="משך זמן הטיפול בבקשות למשיכת כספים בסכום חד פעמי_x000a_11-15 ימים_x000a__x000a__x000a_(4)" dataDxfId="42" dataCellStyle="Normal 2"/>
    <tableColumn id="7" xr3:uid="{87FDA951-84FE-484C-841E-4FB4883CCDDF}" name="משך זמן הטיפול בבקשות למשיכת כספים בסכום חד פעמי_x000a_16-20 ימים_x000a__x000a__x000a_(5)" dataDxfId="41" dataCellStyle="Normal 2"/>
    <tableColumn id="8" xr3:uid="{A4867879-0F4B-495F-889F-F8007DBC5449}" name="משך זמן הטיפול בבקשות למשיכת כספים בסכום חד פעמי_x000a_21-30 ימים_x000a__x000a__x000a_(6)"/>
    <tableColumn id="9" xr3:uid="{E74CEE37-79E6-409D-A45E-E4BC738BB20C}" name="משך זמן הטיפול בבקשות למשיכת כספים בסכום חד פעמי_x000a_31 ימים ומעלה_x000a__x000a_(7)"/>
    <tableColumn id="10" xr3:uid="{948176BB-ACE9-430E-B5EA-79C713994BFC}" name="משך זמן הטיפול בבקשות לקבלת קצבת זקנה_x000a_מספר הבקשות הכולל_x000a_(8)" dataDxfId="40" dataCellStyle="Normal 2"/>
    <tableColumn id="11" xr3:uid="{2655E3E0-9E08-4673-99EE-D04FD5030F09}" name="משך זמן הטיפול בבקשות לקבלת קצבת זקנה_x000a_עד 5 ימים_x000a__x000a__x000a_(9)" dataDxfId="39" dataCellStyle="Normal 2"/>
    <tableColumn id="12" xr3:uid="{B968529E-FCB2-4DA7-A7D5-9FB5298A42DE}" name="משך זמן הטיפול בבקשות לקבלת קצבת זקנה_x000a_6-10 ימים_x000a__x000a__x000a_(10)" dataDxfId="38" dataCellStyle="Normal 2"/>
    <tableColumn id="13" xr3:uid="{79B74824-2255-42E3-B743-B3C855786A6E}" name="משך זמן הטיפול בבקשות לקבלת קצבת זקנה_x000a_11-20 ימים_x000a__x000a__x000a_(11)" dataDxfId="37" dataCellStyle="Normal 2"/>
    <tableColumn id="14" xr3:uid="{9F74F9A2-128E-4713-B7D2-3A953A604D13}" name="משך זמן הטיפול בבקשות לקבלת קצבת זקנה_x000a_21-30 ימים_x000a__x000a__x000a_(12)" dataDxfId="36" dataCellStyle="Normal 2"/>
    <tableColumn id="15" xr3:uid="{57604B3A-B9E8-4099-A667-E08DA3ADCD29}" name="משך זמן הטיפול בבקשות לקבלת קצבת זקנה_x000a_31-40 ימים_x000a__x000a__x000a_(13)" dataDxfId="35" dataCellStyle="Normal 2"/>
    <tableColumn id="16" xr3:uid="{300A0A7F-428E-4D20-9DE3-64479751CEB1}" name="משך זמן הטיפול בבקשות לקבלת קצבת זקנה_x000a_41 ימים ומעלה_x000a__x000a_(14)" dataDxfId="34" dataCellStyle="Normal 2"/>
  </tableColumns>
  <tableStyleInfo showFirstColumn="0" showLastColumn="0" showRowStripes="1" showColumnStripes="0"/>
  <extLst>
    <ext xmlns:x14="http://schemas.microsoft.com/office/spreadsheetml/2009/9/main" uri="{504A1905-F514-4f6f-8877-14C23A59335A}">
      <x14:table altTextSummary="בקשות למשיכת כספים או לקבלת קצבת זקנה"/>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8C783A-E034-4426-9756-A2D4EDB8399A}" name="טבלה2" displayName="טבלה2" ref="A9:W15" totalsRowShown="0" headerRowDxfId="6" dataDxfId="7" tableBorderDxfId="31" headerRowCellStyle="Normal 2" dataCellStyle="Normal 2">
  <autoFilter ref="A9:W15" xr:uid="{F78C783A-E034-4426-9756-A2D4EDB8399A}"/>
  <tableColumns count="23">
    <tableColumn id="1" xr3:uid="{FF78750A-D900-412C-8060-D9175E170275}" name="סעיף" dataDxfId="30" dataCellStyle="Normal 2"/>
    <tableColumn id="2" xr3:uid="{9D6E8AD5-FA46-4F0F-9D95-E77902349EAE}" name="מספרי הבקשות (בערכים)" dataDxfId="29" dataCellStyle="Normal 2"/>
    <tableColumn id="3" xr3:uid="{F1056940-EA1C-42D1-BD67-10C0A1C6562C}" name="משך זמן הטיפול בבקשות להעברת כספים מהגוף המוסדי_x000a_מספר הבקשות הכולל_x000a_(1)" dataDxfId="28" dataCellStyle="Normal 2"/>
    <tableColumn id="4" xr3:uid="{CB48E055-3AA2-4621-8175-3648C9ADF751}" name="משך זמן הטיפול בבקשות להעברת כספים מהגוף המוסדי_x000a_עד 5 ימים_x000a__x000a__x000a_(2)" dataDxfId="27" dataCellStyle="Normal 2"/>
    <tableColumn id="5" xr3:uid="{103D4F78-C2F8-4F15-A79C-FB66F2000D4A}" name="משך זמן הטיפול בבקשות להעברת כספים מהגוף המוסדי_x000a_6-15 ימים_x000a__x000a__x000a_(3)" dataDxfId="26" dataCellStyle="Normal 2"/>
    <tableColumn id="6" xr3:uid="{098E1575-7C40-43C2-B03F-1A2414B8E4A3}" name="משך זמן הטיפול בבקשות להעברת כספים מהגוף המוסדי_x000a_16-25 ימים_x000a__x000a__x000a_(4)" dataDxfId="25" dataCellStyle="Normal 2"/>
    <tableColumn id="7" xr3:uid="{0DFC3C32-8644-482F-850A-4908637E3CFD}" name="משך זמן הטיפול בבקשות להעברת כספים מהגוף המוסדי_x000a_26-35 ימים_x000a__x000a__x000a_(5)" dataDxfId="24" dataCellStyle="Normal 2"/>
    <tableColumn id="8" xr3:uid="{F364CDAA-A319-443F-B699-EE09B11B0058}" name="משך זמן הטיפול בבקשות להעברת כספים מהגוף המוסדי_x000a_36-45 ימים_x000a__x000a__x000a_(6)" dataDxfId="23" dataCellStyle="Normal 2"/>
    <tableColumn id="9" xr3:uid="{94B4D065-8578-481B-BB11-B41DA3EA1165}" name="משך זמן הטיפול בבקשות להעברת כספים מהגוף המוסדי_x000a_46 ימים ומעלה_x000a__x000a_(7)" dataDxfId="22" dataCellStyle="Normal 2"/>
    <tableColumn id="10" xr3:uid="{4983E2C1-2B02-4EA7-AE04-133649C8A827}" name="משך זמן הטיפול בבקשות להעברת כספים אל הגוף המוסדי_x000a_מספר הבקשות הכולל_x000a_(8)" dataDxfId="21" dataCellStyle="Normal 2"/>
    <tableColumn id="11" xr3:uid="{7495F4AC-A353-4A1A-B902-C0B682706C2C}" name="משך זמן הטיפול בבקשות להעברת כספים אל הגוף המוסדי_x000a_עד 3 ימים_x000a__x000a__x000a_(9)" dataDxfId="20" dataCellStyle="Normal 2"/>
    <tableColumn id="12" xr3:uid="{41855FE3-8736-44C8-90A3-4C1091DF12DC}" name="משך זמן הטיפול בבקשות להעברת כספים אל הגוף המוסדי_x000a_4-5 ימים_x000a__x000a__x000a_(10)" dataDxfId="19" dataCellStyle="Normal 2"/>
    <tableColumn id="13" xr3:uid="{32A9D2FD-AE00-4DDE-BA32-9761B300286F}" name="משך זמן הטיפול בבקשות להעברת כספים אל הגוף המוסדי_x000a_6-10 ימים_x000a__x000a__x000a_(11)" dataDxfId="18" dataCellStyle="Normal 2"/>
    <tableColumn id="14" xr3:uid="{7A6EDAE0-498C-427B-8EF5-9953A1527656}" name="משך זמן הטיפול בבקשות להעברת כספים אל הגוף המוסדי_x000a_11-15 ימים_x000a__x000a__x000a_(12)" dataDxfId="17" dataCellStyle="Normal 2"/>
    <tableColumn id="15" xr3:uid="{3782B745-3B51-43AE-A5EC-C0BB5BA48616}" name="משך זמן הטיפול בבקשות להעברת כספים אל הגוף המוסדי_x000a_16-20 ימים_x000a__x000a__x000a_(13)" dataDxfId="16" dataCellStyle="Normal 2"/>
    <tableColumn id="16" xr3:uid="{5E9698FC-351A-4A68-B073-DC62B65FEDFC}" name="משך זמן הטיפול בבקשות להעברת כספים אל הגוף המוסדי_x000a_21 ימים ומעלה_x000a__x000a_(14)" dataDxfId="15" dataCellStyle="Normal 2"/>
    <tableColumn id="17" xr3:uid="{42C5326D-F012-49D6-92C8-132551A0D1B3}" name="משך זמן הטיפול בבקשות להעברת כספים בין מסלולי השקעה _x000a_מספר הבקשות הכולל_x000a_(15)" dataDxfId="14" dataCellStyle="Normal 2"/>
    <tableColumn id="18" xr3:uid="{0ECA5097-449E-4F51-B6ED-07A18D558631}" name="משך זמן הטיפול בבקשות להעברת כספים בין מסלולי השקעה _x000a_עד 3 ימים_x000a__x000a__x000a_(16)" dataDxfId="13" dataCellStyle="Normal 2"/>
    <tableColumn id="19" xr3:uid="{FD157EB7-91C4-4C98-964B-D17BF0933C15}" name="משך זמן הטיפול בבקשות להעברת כספים בין מסלולי השקעה _x000a_4-5 ימים_x000a__x000a__x000a_(17)" dataDxfId="12" dataCellStyle="Normal 2"/>
    <tableColumn id="20" xr3:uid="{0FEA1245-9878-4E54-A44C-2EB63EB0D636}" name="משך זמן הטיפול בבקשות להעברת כספים בין מסלולי השקעה _x000a_6-10 ימים_x000a__x000a__x000a_(18)" dataDxfId="11" dataCellStyle="Normal 2"/>
    <tableColumn id="21" xr3:uid="{832E6481-0752-4FD4-B8E5-1BA0455C43D3}" name="משך זמן הטיפול בבקשות להעברת כספים בין מסלולי השקעה _x000a_11-15 ימים_x000a__x000a__x000a_(19)" dataDxfId="10" dataCellStyle="Normal 2"/>
    <tableColumn id="22" xr3:uid="{74A2ACAA-06D7-4B29-9E6F-E8DE0BB186E9}" name="משך זמן הטיפול בבקשות להעברת כספים בין מסלולי השקעה _x000a_16-20 ימים_x000a__x000a__x000a_(20)" dataDxfId="9" dataCellStyle="Normal 2"/>
    <tableColumn id="23" xr3:uid="{844659DF-0147-47A3-9EAF-6EDBD5D30E22}" name="משך זמן הטיפול בבקשות להעברת כספים בין מסלולי השקעה _x000a_21 ימים ומעלה_x000a__x000a_(21)" dataDxfId="8" dataCellStyle="Normal 2"/>
  </tableColumns>
  <tableStyleInfo showFirstColumn="0" showLastColumn="0" showRowStripes="1" showColumnStripes="0"/>
  <extLst>
    <ext xmlns:x14="http://schemas.microsoft.com/office/spreadsheetml/2009/9/main" uri="{504A1905-F514-4f6f-8877-14C23A59335A}">
      <x14:table altTextSummary="בקשות להעברת כספים בין קופות גמל או בין מסלולי השקעה"/>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2AD5F5-C2FF-4280-ACAB-1395E965DA08}" name="טבלה3" displayName="טבלה3" ref="A8:O10" totalsRowShown="0" headerRowDxfId="4" tableBorderDxfId="5" headerRowCellStyle="Normal 2">
  <autoFilter ref="A8:O10" xr:uid="{B42AD5F5-C2FF-4280-ACAB-1395E965DA08}"/>
  <tableColumns count="15">
    <tableColumn id="1" xr3:uid="{BD984D3C-5D2D-4F33-8B5F-0002F701A1B9}" name="מדדי הבקשות_x000a_(אחוזים)"/>
    <tableColumn id="2" xr3:uid="{C5B227D7-284C-4086-ADAC-EFEC19759B08}" name="משך זמן הטיפול בבקשות למשיכת כספים בסכום חד-פעמי_x000a_סה&quot;כ_x000a__x000a__x000a_(1)"/>
    <tableColumn id="3" xr3:uid="{B21CC2A5-C3CB-430B-A445-CC521834B057}" name="משך זמן הטיפול בבקשות למשיכת כספים בסכום חד-פעמי_x000a_עד 5 ימים_x000a__x000a__x000a_(2)"/>
    <tableColumn id="4" xr3:uid="{6842AEFE-DE1B-4CB9-8E5E-670B7EFACA3C}" name="משך זמן הטיפול בבקשות למשיכת כספים בסכום חד-פעמי_x000a_6-10 ימים_x000a__x000a__x000a_(3)"/>
    <tableColumn id="5" xr3:uid="{383BE0C4-BBC3-4AE8-908D-E4262D8804DA}" name="משך זמן הטיפול בבקשות למשיכת כספים בסכום חד-פעמי_x000a_11-15 ימים_x000a__x000a__x000a_(4)"/>
    <tableColumn id="6" xr3:uid="{A19F3779-39C7-4AD0-846D-A67C9E1AECE7}" name="משך זמן הטיפול בבקשות למשיכת כספים בסכום חד-פעמי_x000a_16-20 ימים_x000a__x000a__x000a_(5)"/>
    <tableColumn id="7" xr3:uid="{AB09DC57-7018-4644-9849-EE794E0F08B9}" name="משך זמן הטיפול בבקשות למשיכת כספים בסכום חד-פעמי_x000a_21-30 ימים_x000a__x000a__x000a_(6)"/>
    <tableColumn id="8" xr3:uid="{EB603675-39C6-4BAE-9C83-6586B9B606DF}" name="משך זמן הטיפול בבקשות למשיכת כספים בסכום חד-פעמי_x000a_31 ימים ומעלה_x000a__x000a_(7)"/>
    <tableColumn id="9" xr3:uid="{E0D92B78-1EF4-4298-A944-54C569772243}" name="משך זמן הטיפול בבקשות לקבלת קצבת זקנה_x000a_סה&quot;כ_x000a__x000a__x000a_(8)">
      <calculatedColumnFormula>IF('[1]נספח א4 - G'!$K$14=0,"",'[1]נספח א4 - G'!J13/'[1]נספח א4 - G'!$K$14)</calculatedColumnFormula>
    </tableColumn>
    <tableColumn id="10" xr3:uid="{B9F8CFB0-072C-4A4E-B647-EBCB1FB73571}" name="משך זמן הטיפול בבקשות לקבלת קצבת זקנה_x000a_עד 5 ימים_x000a__x000a__x000a_(9)">
      <calculatedColumnFormula>IF('[1]נספח א4 - G'!$K$14=0,"",'[1]נספח א4 - G'!K13/'[1]נספח א4 - G'!$K$14)</calculatedColumnFormula>
    </tableColumn>
    <tableColumn id="11" xr3:uid="{A8F3EE30-1018-4BB1-BE57-F9FE4EAD8670}" name="משך זמן הטיפול בבקשות לקבלת קצבת זקנה_x000a_6-10 ימים_x000a__x000a__x000a_(10)">
      <calculatedColumnFormula>IF('[1]נספח א4 - G'!$K$14=0,"",'[1]נספח א4 - G'!L13/'[1]נספח א4 - G'!$K$14)</calculatedColumnFormula>
    </tableColumn>
    <tableColumn id="12" xr3:uid="{074548E7-1B6D-4C40-B88C-E43B754BFED9}" name="משך זמן הטיפול בבקשות לקבלת קצבת זקנה_x000a_11-20 ימים_x000a__x000a__x000a_(11)">
      <calculatedColumnFormula>IF('[1]נספח א4 - G'!$K$14=0,"",'[1]נספח א4 - G'!M13/'[1]נספח א4 - G'!$K$14)</calculatedColumnFormula>
    </tableColumn>
    <tableColumn id="13" xr3:uid="{323CB8B7-7A0F-4D0B-AD8E-128729C70094}" name="משך זמן הטיפול בבקשות לקבלת קצבת זקנה_x000a_21-30 ימים_x000a__x000a__x000a_(12)">
      <calculatedColumnFormula>IF('[1]נספח א4 - G'!$K$14=0,"",'[1]נספח א4 - G'!N13/'[1]נספח א4 - G'!$K$14)</calculatedColumnFormula>
    </tableColumn>
    <tableColumn id="14" xr3:uid="{9B3F09C0-2B1A-4B89-AE08-0B128794A47F}" name="משך זמן הטיפול בבקשות לקבלת קצבת זקנה_x000a_31-40 ימים_x000a__x000a__x000a_(13)">
      <calculatedColumnFormula>IF('[1]נספח א4 - G'!$K$14=0,"",'[1]נספח א4 - G'!O13/'[1]נספח א4 - G'!$K$14)</calculatedColumnFormula>
    </tableColumn>
    <tableColumn id="15" xr3:uid="{6FE88FB0-630F-4E0B-9DDE-4080253EF1A3}" name="משך זמן הטיפול בבקשות לקבלת קצבת זקנה_x000a_41 ימים ומעלה_x000a__x000a_(14)">
      <calculatedColumnFormula>IF('[1]נספח א4 - G'!$K$14=0,"",'[1]נספח א4 - G'!P13/'[1]נספח א4 - G'!$K$14)</calculatedColumnFormula>
    </tableColumn>
  </tableColumns>
  <tableStyleInfo showFirstColumn="0" showLastColumn="0" showRowStripes="1" showColumnStripes="0"/>
  <extLst>
    <ext xmlns:x14="http://schemas.microsoft.com/office/spreadsheetml/2009/9/main" uri="{504A1905-F514-4f6f-8877-14C23A59335A}">
      <x14:table altTextSummary="בקשות למשיכת כספים או לקבלת קצבת זקנה"/>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C46E9A8-14AE-4A32-8A71-56418EDD064D}" name="טבלה4" displayName="טבלה4" ref="A8:V10" totalsRowShown="0" headerRowDxfId="0" tableBorderDxfId="1" headerRowCellStyle="Normal 2">
  <autoFilter ref="A8:V10" xr:uid="{2C46E9A8-14AE-4A32-8A71-56418EDD064D}"/>
  <tableColumns count="22">
    <tableColumn id="1" xr3:uid="{4AE3EF4B-9DA2-4001-9CE7-37B7041BF810}" name="מדדי הבקשות_x000a_(אחוזים)"/>
    <tableColumn id="2" xr3:uid="{93353623-2708-4604-91EF-981A280C57B0}" name="משך זמן הטיפול בבקשות להעברת כספים מהגוף המוסדי_x000a_סה&quot;כ_x000a__x000a_(1)"/>
    <tableColumn id="3" xr3:uid="{C015BE54-2710-4F6E-91B6-49D7E33666D9}" name="משך זמן הטיפול בבקשות להעברת כספים מהגוף המוסדי_x000a_עד 5 ימים_x000a__x000a_(2)"/>
    <tableColumn id="4" xr3:uid="{C077862A-9196-4CBC-9084-8F7F8480F67A}" name="משך זמן הטיפול בבקשות להעברת כספים מהגוף המוסדי_x000a_6-15 ימים_x000a__x000a_(3)"/>
    <tableColumn id="5" xr3:uid="{7875FD5D-1166-433F-B43B-FC3DDCC45B49}" name="משך זמן הטיפול בבקשות להעברת כספים מהגוף המוסדי_x000a_16-25 ימים_x000a__x000a_(4)"/>
    <tableColumn id="6" xr3:uid="{D4BD416E-AFD5-427C-807F-CB63044F1A24}" name="משך זמן הטיפול בבקשות להעברת כספים מהגוף המוסדי_x000a_26-35 ימים_x000a__x000a_(5)"/>
    <tableColumn id="7" xr3:uid="{02D23C58-0601-40CD-89BA-E4F842B6CD67}" name="משך זמן הטיפול בבקשות להעברת כספים מהגוף המוסדי_x000a_36-45 ימים_x000a__x000a_(6)"/>
    <tableColumn id="8" xr3:uid="{5CA7CA55-20A8-4945-95B0-DC5034851811}" name="משך זמן הטיפול בבקשות להעברת כספים מהגוף המוסדי_x000a_46 ימים ומעלה_x000a_(7)"/>
    <tableColumn id="9" xr3:uid="{9FEDA630-25E2-4F04-B09C-037E250A81F9}" name="משך זמן הטיפול בבקשות להעברת כספים אל הגוף המוסדי_x000a_סה&quot;כ_x000a__x000a_(8)"/>
    <tableColumn id="10" xr3:uid="{E3072477-91C8-4B1F-B1C7-931AD8E5B315}" name="משך זמן הטיפול בבקשות להעברת כספים אל הגוף המוסדי_x000a_עד 3 ימים_x000a__x000a_(9)"/>
    <tableColumn id="11" xr3:uid="{560046A7-3C0B-447E-8F06-4295AC2EBF93}" name="משך זמן הטיפול בבקשות להעברת כספים אל הגוף המוסדי_x000a_4-5 ימים_x000a__x000a_(10)"/>
    <tableColumn id="12" xr3:uid="{3F1383DC-0697-4438-BC2E-72FF71E2885A}" name="משך זמן הטיפול בבקשות להעברת כספים אל הגוף המוסדי_x000a_6-10 ימים_x000a__x000a_(11)"/>
    <tableColumn id="13" xr3:uid="{6E21E6BA-411F-4A2B-A55D-A266C5C39C24}" name="משך זמן הטיפול בבקשות להעברת כספים אל הגוף המוסדי_x000a_11-15 ימים_x000a__x000a_(12)"/>
    <tableColumn id="14" xr3:uid="{778913D5-77C8-40E7-BF29-76EF894E51FA}" name="משך זמן הטיפול בבקשות להעברת כספים אל הגוף המוסדי_x000a_16-20 ימים_x000a__x000a_(13)"/>
    <tableColumn id="15" xr3:uid="{C0A23417-EB9B-4CA2-8D19-D40E8E20707C}" name="משך זמן הטיפול בבקשות להעברת כספים אל הגוף המוסדי_x000a_21 ימים ומעלה_x000a_(14)"/>
    <tableColumn id="16" xr3:uid="{B2A3DE57-8548-4644-BAA0-2825A56B0B70}" name="משך זמן הטיפול בבקשות להעברת כספים בין מסלולי השקעה _x000a_סה&quot;כ_x000a__x000a_(15)"/>
    <tableColumn id="17" xr3:uid="{DCD702E9-6523-4C27-8DCA-B2B7E3DF6D4C}" name="משך זמן הטיפול בבקשות להעברת כספים בין מסלולי השקעה _x000a_עד 3 ימים_x000a__x000a_(16)"/>
    <tableColumn id="18" xr3:uid="{9C339E9B-1BA8-4137-AF08-A86484E93D1D}" name="משך זמן הטיפול בבקשות להעברת כספים בין מסלולי השקעה _x000a_4-5 ימים_x000a__x000a_(17)"/>
    <tableColumn id="19" xr3:uid="{5D8D9707-E915-4134-9548-9883D86B6005}" name="משך זמן הטיפול בבקשות להעברת כספים בין מסלולי השקעה _x000a_6-10 ימים_x000a__x000a_(18)"/>
    <tableColumn id="20" xr3:uid="{63CE1235-DAEF-4436-AD13-A480E66CA4AD}" name="משך זמן הטיפול בבקשות להעברת כספים בין מסלולי השקעה _x000a_11-15 ימים_x000a__x000a_(19)"/>
    <tableColumn id="21" xr3:uid="{D78616F5-4430-42B3-BA4E-42FF5BBEF813}" name="משך זמן הטיפול בבקשות להעברת כספים בין מסלולי השקעה _x000a_16-20 ימים_x000a__x000a_(20)"/>
    <tableColumn id="22" xr3:uid="{3ABB45EE-FD04-47BD-BC9C-63B3548CF1A5}" name="משך זמן הטיפול בבקשות להעברת כספים בין מסלולי השקעה _x000a_21 ימים ומעלה_x000a_(21)"/>
  </tableColumns>
  <tableStyleInfo showFirstColumn="0" showLastColumn="0" showRowStripes="1" showColumnStripes="0"/>
  <extLst>
    <ext xmlns:x14="http://schemas.microsoft.com/office/spreadsheetml/2009/9/main" uri="{504A1905-F514-4f6f-8877-14C23A59335A}">
      <x14:table altTextSummary="בקשות להעברת כספים בין קופות גמל או בין מסלולי השקעה"/>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F05C-6DE7-4ECD-94B1-168458D7965E}">
  <dimension ref="A1:P16"/>
  <sheetViews>
    <sheetView rightToLeft="1" workbookViewId="0">
      <selection activeCell="A5" sqref="A5:P5"/>
    </sheetView>
  </sheetViews>
  <sheetFormatPr defaultRowHeight="14.25" x14ac:dyDescent="0.2"/>
  <cols>
    <col min="2" max="2" width="9.5" customWidth="1"/>
  </cols>
  <sheetData>
    <row r="1" spans="1:16" ht="18.75" x14ac:dyDescent="0.3">
      <c r="A1" s="62" t="s">
        <v>0</v>
      </c>
      <c r="B1" s="62"/>
      <c r="C1" s="62"/>
      <c r="D1" s="62"/>
      <c r="E1" s="62"/>
      <c r="F1" s="62"/>
      <c r="G1" s="62"/>
      <c r="H1" s="62"/>
      <c r="I1" s="62"/>
      <c r="J1" s="62"/>
      <c r="K1" s="62"/>
      <c r="L1" s="62"/>
      <c r="M1" s="62"/>
      <c r="N1" s="62"/>
      <c r="O1" s="62"/>
      <c r="P1" s="62"/>
    </row>
    <row r="2" spans="1:16" ht="20.25" x14ac:dyDescent="0.2">
      <c r="A2" s="31" t="s">
        <v>1</v>
      </c>
      <c r="B2" s="31"/>
      <c r="C2" s="31"/>
      <c r="D2" s="31"/>
      <c r="E2" s="31"/>
      <c r="F2" s="31"/>
      <c r="G2" s="31"/>
      <c r="H2" s="31"/>
      <c r="I2" s="31"/>
      <c r="J2" s="31"/>
      <c r="K2" s="31"/>
      <c r="L2" s="31"/>
      <c r="M2" s="31"/>
      <c r="N2" s="31"/>
      <c r="O2" s="31"/>
      <c r="P2" s="31"/>
    </row>
    <row r="3" spans="1:16" ht="15.75" x14ac:dyDescent="0.25">
      <c r="A3" s="32" t="s">
        <v>2</v>
      </c>
      <c r="B3" s="32"/>
      <c r="C3" s="32"/>
      <c r="D3" s="32"/>
      <c r="E3" s="32"/>
      <c r="F3" s="32"/>
      <c r="G3" s="32"/>
      <c r="H3" s="32"/>
      <c r="I3" s="32"/>
      <c r="J3" s="32"/>
      <c r="K3" s="32"/>
      <c r="L3" s="32"/>
      <c r="M3" s="32"/>
      <c r="N3" s="32"/>
      <c r="O3" s="32"/>
      <c r="P3" s="32"/>
    </row>
    <row r="4" spans="1:16" x14ac:dyDescent="0.2">
      <c r="A4" s="33" t="s">
        <v>3</v>
      </c>
      <c r="B4" s="33"/>
      <c r="C4" s="36" t="s">
        <v>54</v>
      </c>
      <c r="D4" s="36"/>
      <c r="E4" s="36"/>
      <c r="F4" s="36"/>
      <c r="G4" s="36"/>
      <c r="H4" s="36"/>
      <c r="I4" s="36"/>
      <c r="J4" s="36"/>
      <c r="K4" s="36"/>
      <c r="L4" s="36"/>
      <c r="M4" s="36"/>
      <c r="N4" s="36"/>
      <c r="O4" s="36"/>
      <c r="P4" s="36"/>
    </row>
    <row r="5" spans="1:16" ht="47.25" customHeight="1" x14ac:dyDescent="0.2">
      <c r="A5" s="63" t="s">
        <v>4</v>
      </c>
      <c r="B5" s="63"/>
      <c r="C5" s="63"/>
      <c r="D5" s="63"/>
      <c r="E5" s="63"/>
      <c r="F5" s="63"/>
      <c r="G5" s="63"/>
      <c r="H5" s="63"/>
      <c r="I5" s="63"/>
      <c r="J5" s="63"/>
      <c r="K5" s="63"/>
      <c r="L5" s="63"/>
      <c r="M5" s="63"/>
      <c r="N5" s="63"/>
      <c r="O5" s="63"/>
      <c r="P5" s="63"/>
    </row>
    <row r="6" spans="1:16" ht="15" hidden="1" x14ac:dyDescent="0.2">
      <c r="A6" s="42" t="s">
        <v>54</v>
      </c>
      <c r="B6" s="43" t="s">
        <v>54</v>
      </c>
      <c r="C6" s="42" t="s">
        <v>54</v>
      </c>
      <c r="D6" s="42" t="s">
        <v>54</v>
      </c>
      <c r="E6" s="42" t="s">
        <v>54</v>
      </c>
      <c r="F6" s="42" t="s">
        <v>54</v>
      </c>
      <c r="G6" s="42" t="s">
        <v>54</v>
      </c>
      <c r="H6" s="42" t="s">
        <v>54</v>
      </c>
      <c r="I6" s="42" t="s">
        <v>54</v>
      </c>
      <c r="J6" s="42" t="s">
        <v>54</v>
      </c>
      <c r="K6" s="42" t="s">
        <v>54</v>
      </c>
      <c r="L6" s="42" t="s">
        <v>54</v>
      </c>
      <c r="M6" s="42" t="s">
        <v>54</v>
      </c>
      <c r="N6" s="42" t="s">
        <v>54</v>
      </c>
      <c r="O6" s="42" t="s">
        <v>54</v>
      </c>
      <c r="P6" s="42" t="s">
        <v>54</v>
      </c>
    </row>
    <row r="7" spans="1:16" hidden="1" x14ac:dyDescent="0.2">
      <c r="A7" s="42" t="s">
        <v>54</v>
      </c>
      <c r="B7" s="42" t="s">
        <v>54</v>
      </c>
      <c r="C7" s="42" t="s">
        <v>54</v>
      </c>
      <c r="D7" s="42" t="s">
        <v>54</v>
      </c>
      <c r="E7" s="42" t="s">
        <v>54</v>
      </c>
      <c r="F7" s="42" t="s">
        <v>54</v>
      </c>
      <c r="G7" s="42" t="s">
        <v>54</v>
      </c>
      <c r="H7" s="42" t="s">
        <v>54</v>
      </c>
      <c r="I7" s="42" t="s">
        <v>54</v>
      </c>
      <c r="J7" s="42" t="s">
        <v>54</v>
      </c>
      <c r="K7" s="42" t="s">
        <v>54</v>
      </c>
      <c r="L7" s="42" t="s">
        <v>54</v>
      </c>
      <c r="M7" s="42" t="s">
        <v>54</v>
      </c>
      <c r="N7" s="42" t="s">
        <v>54</v>
      </c>
      <c r="O7" s="42" t="s">
        <v>54</v>
      </c>
      <c r="P7" s="42" t="s">
        <v>54</v>
      </c>
    </row>
    <row r="8" spans="1:16" ht="14.25" customHeight="1" x14ac:dyDescent="0.2">
      <c r="A8" s="40" t="s">
        <v>54</v>
      </c>
      <c r="B8" s="41" t="s">
        <v>54</v>
      </c>
      <c r="C8" s="24" t="s">
        <v>6</v>
      </c>
      <c r="D8" s="25"/>
      <c r="E8" s="25"/>
      <c r="F8" s="25"/>
      <c r="G8" s="25"/>
      <c r="H8" s="25"/>
      <c r="I8" s="26"/>
      <c r="J8" s="27" t="s">
        <v>7</v>
      </c>
      <c r="K8" s="27"/>
      <c r="L8" s="27"/>
      <c r="M8" s="27"/>
      <c r="N8" s="27"/>
      <c r="O8" s="27"/>
      <c r="P8" s="27"/>
    </row>
    <row r="9" spans="1:16" ht="67.5" x14ac:dyDescent="0.2">
      <c r="A9" s="49" t="s">
        <v>67</v>
      </c>
      <c r="B9" s="1" t="s">
        <v>5</v>
      </c>
      <c r="C9" s="35" t="s">
        <v>69</v>
      </c>
      <c r="D9" s="34" t="s">
        <v>68</v>
      </c>
      <c r="E9" s="10" t="s">
        <v>55</v>
      </c>
      <c r="F9" s="10" t="s">
        <v>56</v>
      </c>
      <c r="G9" s="10" t="s">
        <v>57</v>
      </c>
      <c r="H9" s="11" t="s">
        <v>58</v>
      </c>
      <c r="I9" s="13" t="s">
        <v>59</v>
      </c>
      <c r="J9" s="35" t="s">
        <v>60</v>
      </c>
      <c r="K9" s="7" t="s">
        <v>61</v>
      </c>
      <c r="L9" s="10" t="s">
        <v>62</v>
      </c>
      <c r="M9" s="10" t="s">
        <v>63</v>
      </c>
      <c r="N9" s="10" t="s">
        <v>64</v>
      </c>
      <c r="O9" s="11" t="s">
        <v>65</v>
      </c>
      <c r="P9" s="53" t="s">
        <v>66</v>
      </c>
    </row>
    <row r="10" spans="1:16" ht="14.25" hidden="1" customHeight="1" x14ac:dyDescent="0.2">
      <c r="A10" s="50" t="s">
        <v>54</v>
      </c>
      <c r="B10" s="44" t="s">
        <v>54</v>
      </c>
      <c r="C10" s="4" t="s">
        <v>8</v>
      </c>
      <c r="D10" s="8" t="s">
        <v>9</v>
      </c>
      <c r="E10" s="8" t="s">
        <v>10</v>
      </c>
      <c r="F10" s="8" t="s">
        <v>11</v>
      </c>
      <c r="G10" s="8" t="s">
        <v>12</v>
      </c>
      <c r="H10" s="8" t="s">
        <v>13</v>
      </c>
      <c r="I10" s="14" t="s">
        <v>14</v>
      </c>
      <c r="J10" s="16" t="s">
        <v>15</v>
      </c>
      <c r="K10" s="8" t="s">
        <v>16</v>
      </c>
      <c r="L10" s="17" t="s">
        <v>17</v>
      </c>
      <c r="M10" s="17" t="s">
        <v>18</v>
      </c>
      <c r="N10" s="8" t="s">
        <v>19</v>
      </c>
      <c r="O10" s="17" t="s">
        <v>20</v>
      </c>
      <c r="P10" s="54" t="s">
        <v>21</v>
      </c>
    </row>
    <row r="11" spans="1:16" ht="38.25" x14ac:dyDescent="0.2">
      <c r="A11" s="51" t="s">
        <v>22</v>
      </c>
      <c r="B11" s="2" t="s">
        <v>23</v>
      </c>
      <c r="C11" s="5">
        <v>107</v>
      </c>
      <c r="D11" s="71" t="s">
        <v>54</v>
      </c>
      <c r="E11" s="71" t="s">
        <v>54</v>
      </c>
      <c r="F11" s="71" t="s">
        <v>54</v>
      </c>
      <c r="G11" s="71" t="s">
        <v>54</v>
      </c>
      <c r="H11" s="71" t="s">
        <v>54</v>
      </c>
      <c r="I11" s="72" t="s">
        <v>54</v>
      </c>
      <c r="J11" s="48" t="s">
        <v>54</v>
      </c>
      <c r="K11" s="69" t="s">
        <v>54</v>
      </c>
      <c r="L11" s="69" t="s">
        <v>54</v>
      </c>
      <c r="M11" s="69" t="s">
        <v>54</v>
      </c>
      <c r="N11" s="69" t="s">
        <v>54</v>
      </c>
      <c r="O11" s="69" t="s">
        <v>54</v>
      </c>
      <c r="P11" s="70" t="s">
        <v>54</v>
      </c>
    </row>
    <row r="12" spans="1:16" ht="38.25" x14ac:dyDescent="0.2">
      <c r="A12" s="51" t="s">
        <v>24</v>
      </c>
      <c r="B12" s="2" t="s">
        <v>25</v>
      </c>
      <c r="C12" s="5">
        <f>1923+1</f>
        <v>1924</v>
      </c>
      <c r="D12" s="71" t="s">
        <v>54</v>
      </c>
      <c r="E12" s="71" t="s">
        <v>54</v>
      </c>
      <c r="F12" s="71" t="s">
        <v>54</v>
      </c>
      <c r="G12" s="71" t="s">
        <v>54</v>
      </c>
      <c r="H12" s="73" t="s">
        <v>54</v>
      </c>
      <c r="I12" s="74" t="s">
        <v>54</v>
      </c>
      <c r="J12" s="48" t="s">
        <v>54</v>
      </c>
      <c r="K12" s="69" t="s">
        <v>54</v>
      </c>
      <c r="L12" s="69" t="s">
        <v>54</v>
      </c>
      <c r="M12" s="69" t="s">
        <v>54</v>
      </c>
      <c r="N12" s="69" t="s">
        <v>54</v>
      </c>
      <c r="O12" s="69" t="s">
        <v>54</v>
      </c>
      <c r="P12" s="70" t="s">
        <v>54</v>
      </c>
    </row>
    <row r="13" spans="1:16" ht="38.25" x14ac:dyDescent="0.2">
      <c r="A13" s="52" t="s">
        <v>26</v>
      </c>
      <c r="B13" s="2" t="s">
        <v>27</v>
      </c>
      <c r="C13" s="5">
        <f>46+1</f>
        <v>47</v>
      </c>
      <c r="D13" s="71" t="s">
        <v>54</v>
      </c>
      <c r="E13" s="71" t="s">
        <v>54</v>
      </c>
      <c r="F13" s="71" t="s">
        <v>54</v>
      </c>
      <c r="G13" s="71" t="s">
        <v>54</v>
      </c>
      <c r="H13" s="73" t="s">
        <v>54</v>
      </c>
      <c r="I13" s="74" t="s">
        <v>54</v>
      </c>
      <c r="J13" s="48" t="s">
        <v>54</v>
      </c>
      <c r="K13" s="69" t="s">
        <v>54</v>
      </c>
      <c r="L13" s="69" t="s">
        <v>54</v>
      </c>
      <c r="M13" s="69" t="s">
        <v>54</v>
      </c>
      <c r="N13" s="69" t="s">
        <v>54</v>
      </c>
      <c r="O13" s="69" t="s">
        <v>54</v>
      </c>
      <c r="P13" s="70" t="s">
        <v>54</v>
      </c>
    </row>
    <row r="14" spans="1:16" ht="51" x14ac:dyDescent="0.2">
      <c r="A14" s="51" t="s">
        <v>28</v>
      </c>
      <c r="B14" s="2" t="s">
        <v>29</v>
      </c>
      <c r="C14" s="6">
        <f>SUM(D14:I14)</f>
        <v>1891</v>
      </c>
      <c r="D14" s="9">
        <v>460</v>
      </c>
      <c r="E14" s="9">
        <v>1189</v>
      </c>
      <c r="F14" s="9">
        <v>97</v>
      </c>
      <c r="G14" s="9">
        <v>23</v>
      </c>
      <c r="H14" s="12">
        <v>79</v>
      </c>
      <c r="I14" s="15">
        <v>43</v>
      </c>
      <c r="J14" s="45" t="s">
        <v>54</v>
      </c>
      <c r="K14" s="46" t="s">
        <v>54</v>
      </c>
      <c r="L14" s="46" t="s">
        <v>54</v>
      </c>
      <c r="M14" s="46" t="s">
        <v>54</v>
      </c>
      <c r="N14" s="46" t="s">
        <v>54</v>
      </c>
      <c r="O14" s="47" t="s">
        <v>54</v>
      </c>
      <c r="P14" s="55" t="s">
        <v>54</v>
      </c>
    </row>
    <row r="15" spans="1:16" ht="63.75" x14ac:dyDescent="0.2">
      <c r="A15" s="56" t="s">
        <v>30</v>
      </c>
      <c r="B15" s="57" t="s">
        <v>31</v>
      </c>
      <c r="C15" s="58">
        <f>IF(C11+C12-C14-C13=0,"",C11+C12-C14-C13)</f>
        <v>93</v>
      </c>
      <c r="D15" s="64" t="s">
        <v>54</v>
      </c>
      <c r="E15" s="64" t="s">
        <v>54</v>
      </c>
      <c r="F15" s="64" t="s">
        <v>54</v>
      </c>
      <c r="G15" s="64" t="s">
        <v>54</v>
      </c>
      <c r="H15" s="65" t="s">
        <v>54</v>
      </c>
      <c r="I15" s="66" t="s">
        <v>54</v>
      </c>
      <c r="J15" s="59" t="e">
        <f>IF(J11+J12-J14-J13=0,"",J11+J12-J14-J13)</f>
        <v>#VALUE!</v>
      </c>
      <c r="K15" s="67" t="s">
        <v>54</v>
      </c>
      <c r="L15" s="67" t="s">
        <v>54</v>
      </c>
      <c r="M15" s="67" t="s">
        <v>54</v>
      </c>
      <c r="N15" s="67" t="s">
        <v>54</v>
      </c>
      <c r="O15" s="67" t="s">
        <v>54</v>
      </c>
      <c r="P15" s="68" t="s">
        <v>54</v>
      </c>
    </row>
    <row r="16" spans="1:16" x14ac:dyDescent="0.2">
      <c r="A16" s="61" t="s">
        <v>70</v>
      </c>
      <c r="B16" s="61"/>
      <c r="C16" s="61"/>
      <c r="D16" s="61"/>
      <c r="E16" s="61"/>
      <c r="F16" s="61"/>
      <c r="G16" s="61"/>
      <c r="H16" s="61"/>
      <c r="I16" s="61"/>
      <c r="J16" s="61"/>
      <c r="K16" s="61"/>
      <c r="L16" s="61"/>
      <c r="M16" s="61"/>
      <c r="N16" s="61"/>
      <c r="O16" s="61"/>
      <c r="P16" s="61"/>
    </row>
  </sheetData>
  <mergeCells count="9">
    <mergeCell ref="A16:P16"/>
    <mergeCell ref="C8:I8"/>
    <mergeCell ref="J8:P8"/>
    <mergeCell ref="A1:P1"/>
    <mergeCell ref="A2:P2"/>
    <mergeCell ref="A3:P3"/>
    <mergeCell ref="A4:B4"/>
    <mergeCell ref="C4:P4"/>
    <mergeCell ref="A5:P5"/>
  </mergeCells>
  <conditionalFormatting sqref="C15 J15">
    <cfRule type="cellIs" dxfId="3" priority="1" stopIfTrue="1" operator="lessThan">
      <formula>0</formula>
    </cfRule>
  </conditionalFormatting>
  <hyperlinks>
    <hyperlink ref="A4" location="הוראות!A1" display="חזרה" xr:uid="{362D04C2-D132-4231-B2D3-9C5C90998755}"/>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A28B-D44A-43B1-BC5A-148D3EDA2239}">
  <dimension ref="A1:W16"/>
  <sheetViews>
    <sheetView rightToLeft="1" workbookViewId="0">
      <selection activeCell="A5" sqref="A5:W5"/>
    </sheetView>
  </sheetViews>
  <sheetFormatPr defaultRowHeight="14.25" x14ac:dyDescent="0.2"/>
  <cols>
    <col min="2" max="2" width="10.25" customWidth="1"/>
  </cols>
  <sheetData>
    <row r="1" spans="1:23" ht="18.75" x14ac:dyDescent="0.3">
      <c r="A1" s="62" t="s">
        <v>43</v>
      </c>
      <c r="B1" s="62"/>
      <c r="C1" s="62"/>
      <c r="D1" s="62"/>
      <c r="E1" s="62"/>
      <c r="F1" s="62"/>
      <c r="G1" s="62"/>
      <c r="H1" s="62"/>
      <c r="I1" s="62"/>
      <c r="J1" s="62"/>
      <c r="K1" s="62"/>
      <c r="L1" s="62"/>
      <c r="M1" s="62"/>
      <c r="N1" s="62"/>
      <c r="O1" s="62"/>
      <c r="P1" s="62"/>
      <c r="Q1" s="62"/>
      <c r="R1" s="62"/>
      <c r="S1" s="62"/>
      <c r="T1" s="62"/>
      <c r="U1" s="62"/>
      <c r="V1" s="62"/>
      <c r="W1" s="62"/>
    </row>
    <row r="2" spans="1:23" ht="18.75" x14ac:dyDescent="0.3">
      <c r="A2" s="30" t="s">
        <v>1</v>
      </c>
      <c r="B2" s="30" t="s">
        <v>54</v>
      </c>
      <c r="C2" s="30" t="s">
        <v>54</v>
      </c>
      <c r="D2" s="30" t="s">
        <v>54</v>
      </c>
      <c r="E2" s="30" t="s">
        <v>54</v>
      </c>
      <c r="F2" s="30" t="s">
        <v>54</v>
      </c>
      <c r="G2" s="30" t="s">
        <v>54</v>
      </c>
      <c r="H2" s="30" t="s">
        <v>54</v>
      </c>
      <c r="I2" s="30" t="s">
        <v>54</v>
      </c>
      <c r="J2" s="30" t="s">
        <v>54</v>
      </c>
      <c r="K2" s="30" t="s">
        <v>54</v>
      </c>
      <c r="L2" s="30" t="s">
        <v>54</v>
      </c>
      <c r="M2" s="30" t="s">
        <v>54</v>
      </c>
      <c r="N2" s="30" t="s">
        <v>54</v>
      </c>
      <c r="O2" s="30" t="s">
        <v>54</v>
      </c>
      <c r="P2" s="30" t="s">
        <v>54</v>
      </c>
      <c r="Q2" s="30" t="s">
        <v>54</v>
      </c>
      <c r="R2" s="30" t="s">
        <v>54</v>
      </c>
      <c r="S2" s="30" t="s">
        <v>54</v>
      </c>
      <c r="T2" s="30" t="s">
        <v>54</v>
      </c>
      <c r="U2" s="30" t="s">
        <v>54</v>
      </c>
      <c r="V2" s="30" t="s">
        <v>54</v>
      </c>
      <c r="W2" s="30" t="s">
        <v>54</v>
      </c>
    </row>
    <row r="3" spans="1:23" ht="15.75" x14ac:dyDescent="0.25">
      <c r="A3" s="32" t="s">
        <v>2</v>
      </c>
      <c r="B3" s="32"/>
      <c r="C3" s="32"/>
      <c r="D3" s="32"/>
      <c r="E3" s="32"/>
      <c r="F3" s="32"/>
      <c r="G3" s="32"/>
      <c r="H3" s="32"/>
      <c r="I3" s="32"/>
      <c r="J3" s="32"/>
      <c r="K3" s="32"/>
      <c r="L3" s="32"/>
      <c r="M3" s="32"/>
      <c r="N3" s="32"/>
      <c r="O3" s="32"/>
      <c r="P3" s="32"/>
      <c r="Q3" s="32"/>
      <c r="R3" s="32"/>
      <c r="S3" s="32"/>
      <c r="T3" s="32"/>
      <c r="U3" s="32"/>
      <c r="V3" s="32"/>
      <c r="W3" s="32"/>
    </row>
    <row r="4" spans="1:23" x14ac:dyDescent="0.2">
      <c r="A4" s="33" t="s">
        <v>3</v>
      </c>
      <c r="B4" s="33"/>
      <c r="C4" s="36" t="s">
        <v>54</v>
      </c>
      <c r="D4" s="36"/>
      <c r="E4" s="36"/>
      <c r="F4" s="36"/>
      <c r="G4" s="36"/>
      <c r="H4" s="36"/>
      <c r="I4" s="36"/>
      <c r="J4" s="36"/>
      <c r="K4" s="36"/>
      <c r="L4" s="36"/>
      <c r="M4" s="36"/>
      <c r="N4" s="36"/>
      <c r="O4" s="36"/>
      <c r="P4" s="36"/>
      <c r="Q4" s="36"/>
      <c r="R4" s="36"/>
      <c r="S4" s="36"/>
      <c r="T4" s="36"/>
      <c r="U4" s="36"/>
      <c r="V4" s="36"/>
      <c r="W4" s="36"/>
    </row>
    <row r="5" spans="1:23" ht="48" customHeight="1" x14ac:dyDescent="0.2">
      <c r="A5" s="63" t="s">
        <v>32</v>
      </c>
      <c r="B5" s="63"/>
      <c r="C5" s="63"/>
      <c r="D5" s="63"/>
      <c r="E5" s="63"/>
      <c r="F5" s="63"/>
      <c r="G5" s="63"/>
      <c r="H5" s="63"/>
      <c r="I5" s="63"/>
      <c r="J5" s="63"/>
      <c r="K5" s="63"/>
      <c r="L5" s="63"/>
      <c r="M5" s="63"/>
      <c r="N5" s="63"/>
      <c r="O5" s="63"/>
      <c r="P5" s="63"/>
      <c r="Q5" s="63"/>
      <c r="R5" s="63"/>
      <c r="S5" s="63"/>
      <c r="T5" s="63"/>
      <c r="U5" s="63"/>
      <c r="V5" s="63"/>
      <c r="W5" s="63"/>
    </row>
    <row r="6" spans="1:23" ht="15" hidden="1" x14ac:dyDescent="0.2">
      <c r="A6" s="42" t="s">
        <v>54</v>
      </c>
      <c r="B6" s="43" t="s">
        <v>54</v>
      </c>
      <c r="C6" s="42" t="s">
        <v>54</v>
      </c>
      <c r="D6" s="42" t="s">
        <v>54</v>
      </c>
      <c r="E6" s="42" t="s">
        <v>54</v>
      </c>
      <c r="F6" s="42" t="s">
        <v>54</v>
      </c>
      <c r="G6" s="42" t="s">
        <v>54</v>
      </c>
      <c r="H6" s="42" t="s">
        <v>54</v>
      </c>
      <c r="I6" s="42" t="s">
        <v>54</v>
      </c>
      <c r="J6" s="42" t="s">
        <v>54</v>
      </c>
      <c r="K6" s="42" t="s">
        <v>54</v>
      </c>
      <c r="L6" s="42" t="s">
        <v>54</v>
      </c>
      <c r="M6" s="42" t="s">
        <v>54</v>
      </c>
      <c r="N6" s="42" t="s">
        <v>54</v>
      </c>
      <c r="O6" s="42" t="s">
        <v>54</v>
      </c>
      <c r="P6" s="42" t="s">
        <v>54</v>
      </c>
      <c r="Q6" s="42" t="s">
        <v>54</v>
      </c>
      <c r="R6" s="42" t="s">
        <v>54</v>
      </c>
      <c r="S6" s="42" t="s">
        <v>54</v>
      </c>
      <c r="T6" s="42" t="s">
        <v>54</v>
      </c>
      <c r="U6" s="42" t="s">
        <v>54</v>
      </c>
      <c r="V6" s="42" t="s">
        <v>54</v>
      </c>
      <c r="W6" s="42" t="s">
        <v>54</v>
      </c>
    </row>
    <row r="7" spans="1:23" hidden="1" x14ac:dyDescent="0.2">
      <c r="A7" s="42" t="s">
        <v>54</v>
      </c>
      <c r="B7" s="42" t="s">
        <v>54</v>
      </c>
      <c r="C7" s="42" t="s">
        <v>54</v>
      </c>
      <c r="D7" s="42" t="s">
        <v>54</v>
      </c>
      <c r="E7" s="42" t="s">
        <v>54</v>
      </c>
      <c r="F7" s="42" t="s">
        <v>54</v>
      </c>
      <c r="G7" s="42" t="s">
        <v>54</v>
      </c>
      <c r="H7" s="42" t="s">
        <v>54</v>
      </c>
      <c r="I7" s="42" t="s">
        <v>54</v>
      </c>
      <c r="J7" s="42" t="s">
        <v>54</v>
      </c>
      <c r="K7" s="42" t="s">
        <v>54</v>
      </c>
      <c r="L7" s="42" t="s">
        <v>54</v>
      </c>
      <c r="M7" s="42" t="s">
        <v>54</v>
      </c>
      <c r="N7" s="42" t="s">
        <v>54</v>
      </c>
      <c r="O7" s="42" t="s">
        <v>54</v>
      </c>
      <c r="P7" s="42" t="s">
        <v>54</v>
      </c>
      <c r="Q7" s="42" t="s">
        <v>54</v>
      </c>
      <c r="R7" s="42" t="s">
        <v>54</v>
      </c>
      <c r="S7" s="42" t="s">
        <v>54</v>
      </c>
      <c r="T7" s="42" t="s">
        <v>54</v>
      </c>
      <c r="U7" s="42" t="s">
        <v>54</v>
      </c>
      <c r="V7" s="42" t="s">
        <v>54</v>
      </c>
      <c r="W7" s="42" t="s">
        <v>54</v>
      </c>
    </row>
    <row r="8" spans="1:23" ht="14.25" customHeight="1" x14ac:dyDescent="0.2">
      <c r="A8" s="40" t="s">
        <v>54</v>
      </c>
      <c r="B8" s="41" t="s">
        <v>54</v>
      </c>
      <c r="C8" s="24" t="s">
        <v>33</v>
      </c>
      <c r="D8" s="25"/>
      <c r="E8" s="25"/>
      <c r="F8" s="25"/>
      <c r="G8" s="25"/>
      <c r="H8" s="25"/>
      <c r="I8" s="26"/>
      <c r="J8" s="24" t="s">
        <v>34</v>
      </c>
      <c r="K8" s="25"/>
      <c r="L8" s="25"/>
      <c r="M8" s="25"/>
      <c r="N8" s="25"/>
      <c r="O8" s="25"/>
      <c r="P8" s="26"/>
      <c r="Q8" s="24" t="s">
        <v>35</v>
      </c>
      <c r="R8" s="25"/>
      <c r="S8" s="25"/>
      <c r="T8" s="25"/>
      <c r="U8" s="25"/>
      <c r="V8" s="25"/>
      <c r="W8" s="26"/>
    </row>
    <row r="9" spans="1:23" ht="63.75" x14ac:dyDescent="0.2">
      <c r="A9" s="80" t="s">
        <v>67</v>
      </c>
      <c r="B9" s="38" t="s">
        <v>5</v>
      </c>
      <c r="C9" s="35" t="s">
        <v>72</v>
      </c>
      <c r="D9" s="10" t="s">
        <v>73</v>
      </c>
      <c r="E9" s="10" t="s">
        <v>74</v>
      </c>
      <c r="F9" s="10" t="s">
        <v>75</v>
      </c>
      <c r="G9" s="21" t="s">
        <v>76</v>
      </c>
      <c r="H9" s="11" t="s">
        <v>77</v>
      </c>
      <c r="I9" s="22" t="s">
        <v>78</v>
      </c>
      <c r="J9" s="75" t="s">
        <v>80</v>
      </c>
      <c r="K9" s="10" t="s">
        <v>81</v>
      </c>
      <c r="L9" s="10" t="s">
        <v>79</v>
      </c>
      <c r="M9" s="10" t="s">
        <v>83</v>
      </c>
      <c r="N9" s="10" t="s">
        <v>84</v>
      </c>
      <c r="O9" s="11" t="s">
        <v>85</v>
      </c>
      <c r="P9" s="22" t="s">
        <v>86</v>
      </c>
      <c r="Q9" s="75" t="s">
        <v>87</v>
      </c>
      <c r="R9" s="10" t="s">
        <v>88</v>
      </c>
      <c r="S9" s="10" t="s">
        <v>89</v>
      </c>
      <c r="T9" s="10" t="s">
        <v>90</v>
      </c>
      <c r="U9" s="10" t="s">
        <v>91</v>
      </c>
      <c r="V9" s="11" t="s">
        <v>92</v>
      </c>
      <c r="W9" s="11" t="s">
        <v>93</v>
      </c>
    </row>
    <row r="10" spans="1:23" hidden="1" x14ac:dyDescent="0.2">
      <c r="A10" s="81" t="s">
        <v>54</v>
      </c>
      <c r="B10" s="39"/>
      <c r="C10" s="8" t="s">
        <v>8</v>
      </c>
      <c r="D10" s="8" t="s">
        <v>9</v>
      </c>
      <c r="E10" s="17" t="s">
        <v>10</v>
      </c>
      <c r="F10" s="8" t="s">
        <v>11</v>
      </c>
      <c r="G10" s="17" t="s">
        <v>12</v>
      </c>
      <c r="H10" s="17" t="s">
        <v>13</v>
      </c>
      <c r="I10" s="17" t="s">
        <v>14</v>
      </c>
      <c r="J10" s="16" t="s">
        <v>15</v>
      </c>
      <c r="K10" s="8" t="s">
        <v>16</v>
      </c>
      <c r="L10" s="17" t="s">
        <v>17</v>
      </c>
      <c r="M10" s="8" t="s">
        <v>18</v>
      </c>
      <c r="N10" s="17" t="s">
        <v>19</v>
      </c>
      <c r="O10" s="17" t="s">
        <v>20</v>
      </c>
      <c r="P10" s="19" t="s">
        <v>21</v>
      </c>
      <c r="Q10" s="8" t="s">
        <v>36</v>
      </c>
      <c r="R10" s="8" t="s">
        <v>37</v>
      </c>
      <c r="S10" s="17" t="s">
        <v>38</v>
      </c>
      <c r="T10" s="8" t="s">
        <v>39</v>
      </c>
      <c r="U10" s="17" t="s">
        <v>40</v>
      </c>
      <c r="V10" s="17" t="s">
        <v>41</v>
      </c>
      <c r="W10" s="17" t="s">
        <v>42</v>
      </c>
    </row>
    <row r="11" spans="1:23" ht="51" x14ac:dyDescent="0.2">
      <c r="A11" s="82" t="s">
        <v>22</v>
      </c>
      <c r="B11" s="2" t="s">
        <v>23</v>
      </c>
      <c r="C11" s="5">
        <v>399</v>
      </c>
      <c r="D11" s="69" t="s">
        <v>54</v>
      </c>
      <c r="E11" s="69" t="s">
        <v>54</v>
      </c>
      <c r="F11" s="69" t="s">
        <v>54</v>
      </c>
      <c r="G11" s="76" t="s">
        <v>54</v>
      </c>
      <c r="H11" s="77" t="s">
        <v>54</v>
      </c>
      <c r="I11" s="69" t="s">
        <v>54</v>
      </c>
      <c r="J11" s="5">
        <v>278</v>
      </c>
      <c r="K11" s="69" t="s">
        <v>54</v>
      </c>
      <c r="L11" s="69" t="s">
        <v>54</v>
      </c>
      <c r="M11" s="69" t="s">
        <v>54</v>
      </c>
      <c r="N11" s="69" t="s">
        <v>54</v>
      </c>
      <c r="O11" s="77" t="s">
        <v>54</v>
      </c>
      <c r="P11" s="78" t="s">
        <v>54</v>
      </c>
      <c r="Q11" s="5">
        <v>4</v>
      </c>
      <c r="R11" s="69" t="s">
        <v>54</v>
      </c>
      <c r="S11" s="69" t="s">
        <v>54</v>
      </c>
      <c r="T11" s="69" t="s">
        <v>54</v>
      </c>
      <c r="U11" s="69" t="s">
        <v>54</v>
      </c>
      <c r="V11" s="77" t="s">
        <v>54</v>
      </c>
      <c r="W11" s="77" t="s">
        <v>54</v>
      </c>
    </row>
    <row r="12" spans="1:23" ht="38.25" x14ac:dyDescent="0.2">
      <c r="A12" s="82" t="s">
        <v>24</v>
      </c>
      <c r="B12" s="2" t="s">
        <v>25</v>
      </c>
      <c r="C12" s="5">
        <v>2736</v>
      </c>
      <c r="D12" s="69" t="s">
        <v>54</v>
      </c>
      <c r="E12" s="69" t="s">
        <v>54</v>
      </c>
      <c r="F12" s="69" t="s">
        <v>54</v>
      </c>
      <c r="G12" s="69" t="s">
        <v>54</v>
      </c>
      <c r="H12" s="77" t="s">
        <v>54</v>
      </c>
      <c r="I12" s="69" t="s">
        <v>54</v>
      </c>
      <c r="J12" s="5">
        <v>44</v>
      </c>
      <c r="K12" s="69" t="s">
        <v>54</v>
      </c>
      <c r="L12" s="69" t="s">
        <v>54</v>
      </c>
      <c r="M12" s="69" t="s">
        <v>54</v>
      </c>
      <c r="N12" s="69" t="s">
        <v>54</v>
      </c>
      <c r="O12" s="77" t="s">
        <v>54</v>
      </c>
      <c r="P12" s="78" t="s">
        <v>54</v>
      </c>
      <c r="Q12" s="5">
        <v>170</v>
      </c>
      <c r="R12" s="69" t="s">
        <v>54</v>
      </c>
      <c r="S12" s="69" t="s">
        <v>54</v>
      </c>
      <c r="T12" s="69" t="s">
        <v>54</v>
      </c>
      <c r="U12" s="69" t="s">
        <v>54</v>
      </c>
      <c r="V12" s="77" t="s">
        <v>54</v>
      </c>
      <c r="W12" s="77" t="s">
        <v>54</v>
      </c>
    </row>
    <row r="13" spans="1:23" ht="38.25" x14ac:dyDescent="0.2">
      <c r="A13" s="83" t="s">
        <v>26</v>
      </c>
      <c r="B13" s="2" t="s">
        <v>27</v>
      </c>
      <c r="C13" s="5">
        <v>14</v>
      </c>
      <c r="D13" s="69" t="s">
        <v>54</v>
      </c>
      <c r="E13" s="69" t="s">
        <v>54</v>
      </c>
      <c r="F13" s="69" t="s">
        <v>54</v>
      </c>
      <c r="G13" s="69" t="s">
        <v>54</v>
      </c>
      <c r="H13" s="77" t="s">
        <v>54</v>
      </c>
      <c r="I13" s="69" t="s">
        <v>54</v>
      </c>
      <c r="J13" s="5">
        <v>0</v>
      </c>
      <c r="K13" s="69" t="s">
        <v>54</v>
      </c>
      <c r="L13" s="69" t="s">
        <v>54</v>
      </c>
      <c r="M13" s="69" t="s">
        <v>54</v>
      </c>
      <c r="N13" s="69" t="s">
        <v>54</v>
      </c>
      <c r="O13" s="77" t="s">
        <v>54</v>
      </c>
      <c r="P13" s="78" t="s">
        <v>54</v>
      </c>
      <c r="Q13" s="5">
        <v>2</v>
      </c>
      <c r="R13" s="69" t="s">
        <v>54</v>
      </c>
      <c r="S13" s="69" t="s">
        <v>54</v>
      </c>
      <c r="T13" s="69" t="s">
        <v>54</v>
      </c>
      <c r="U13" s="69" t="s">
        <v>54</v>
      </c>
      <c r="V13" s="77" t="s">
        <v>54</v>
      </c>
      <c r="W13" s="77" t="s">
        <v>54</v>
      </c>
    </row>
    <row r="14" spans="1:23" ht="51" x14ac:dyDescent="0.2">
      <c r="A14" s="82" t="s">
        <v>28</v>
      </c>
      <c r="B14" s="2" t="s">
        <v>29</v>
      </c>
      <c r="C14" s="6">
        <f>SUM(D14:I14)</f>
        <v>2519</v>
      </c>
      <c r="D14" s="9">
        <v>0</v>
      </c>
      <c r="E14" s="9">
        <v>2134</v>
      </c>
      <c r="F14" s="9">
        <v>378</v>
      </c>
      <c r="G14" s="9">
        <v>6</v>
      </c>
      <c r="H14" s="12">
        <v>0</v>
      </c>
      <c r="I14" s="20">
        <v>1</v>
      </c>
      <c r="J14" s="6">
        <f>SUM(K14:P14)</f>
        <v>35</v>
      </c>
      <c r="K14" s="9">
        <v>1</v>
      </c>
      <c r="L14" s="9">
        <v>0</v>
      </c>
      <c r="M14" s="9">
        <v>0</v>
      </c>
      <c r="N14" s="9">
        <v>4</v>
      </c>
      <c r="O14" s="12">
        <v>17</v>
      </c>
      <c r="P14" s="20">
        <v>13</v>
      </c>
      <c r="Q14" s="6">
        <f>SUM(R14:W14)</f>
        <v>169</v>
      </c>
      <c r="R14" s="9">
        <v>86</v>
      </c>
      <c r="S14" s="9">
        <v>54</v>
      </c>
      <c r="T14" s="9">
        <v>29</v>
      </c>
      <c r="U14" s="9">
        <v>0</v>
      </c>
      <c r="V14" s="12">
        <v>0</v>
      </c>
      <c r="W14" s="12">
        <v>0</v>
      </c>
    </row>
    <row r="15" spans="1:23" ht="63.75" x14ac:dyDescent="0.2">
      <c r="A15" s="84" t="s">
        <v>30</v>
      </c>
      <c r="B15" s="57" t="s">
        <v>31</v>
      </c>
      <c r="C15" s="58">
        <f>IF(C11+C12-C14-C13=0,"",C11+C12-C14-C13)</f>
        <v>602</v>
      </c>
      <c r="D15" s="67" t="s">
        <v>54</v>
      </c>
      <c r="E15" s="67" t="s">
        <v>54</v>
      </c>
      <c r="F15" s="67" t="s">
        <v>54</v>
      </c>
      <c r="G15" s="67" t="s">
        <v>54</v>
      </c>
      <c r="H15" s="85" t="s">
        <v>54</v>
      </c>
      <c r="I15" s="67" t="s">
        <v>54</v>
      </c>
      <c r="J15" s="58">
        <f>IF(J11+J12-J14-J13=0,"",J11+J12-J14-J13)</f>
        <v>287</v>
      </c>
      <c r="K15" s="67" t="s">
        <v>54</v>
      </c>
      <c r="L15" s="67" t="s">
        <v>54</v>
      </c>
      <c r="M15" s="67" t="s">
        <v>54</v>
      </c>
      <c r="N15" s="67" t="s">
        <v>54</v>
      </c>
      <c r="O15" s="85" t="s">
        <v>54</v>
      </c>
      <c r="P15" s="86" t="s">
        <v>54</v>
      </c>
      <c r="Q15" s="58">
        <f>IF(Q11+Q12-Q14-Q13=0,"",Q11+Q12-Q14-Q13)</f>
        <v>3</v>
      </c>
      <c r="R15" s="67" t="s">
        <v>54</v>
      </c>
      <c r="S15" s="67" t="s">
        <v>54</v>
      </c>
      <c r="T15" s="67" t="s">
        <v>54</v>
      </c>
      <c r="U15" s="67" t="s">
        <v>54</v>
      </c>
      <c r="V15" s="85" t="s">
        <v>54</v>
      </c>
      <c r="W15" s="85" t="s">
        <v>54</v>
      </c>
    </row>
    <row r="16" spans="1:23" x14ac:dyDescent="0.2">
      <c r="A16" s="79" t="s">
        <v>70</v>
      </c>
      <c r="B16" s="79"/>
      <c r="C16" s="79"/>
      <c r="D16" s="79"/>
      <c r="E16" s="79"/>
      <c r="F16" s="79"/>
      <c r="G16" s="79"/>
      <c r="H16" s="79"/>
      <c r="I16" s="79"/>
      <c r="J16" s="79"/>
      <c r="K16" s="79"/>
      <c r="L16" s="79"/>
      <c r="M16" s="79"/>
      <c r="N16" s="79"/>
      <c r="O16" s="79"/>
      <c r="P16" s="79"/>
      <c r="Q16" s="79"/>
      <c r="R16" s="79"/>
      <c r="S16" s="79"/>
      <c r="T16" s="79"/>
      <c r="U16" s="79"/>
      <c r="V16" s="79"/>
      <c r="W16" s="79"/>
    </row>
  </sheetData>
  <mergeCells count="11">
    <mergeCell ref="A16:W16"/>
    <mergeCell ref="A1:P1"/>
    <mergeCell ref="Q1:W1"/>
    <mergeCell ref="C8:I8"/>
    <mergeCell ref="J8:P8"/>
    <mergeCell ref="Q8:W8"/>
    <mergeCell ref="A2:W2"/>
    <mergeCell ref="A3:W3"/>
    <mergeCell ref="A4:B4"/>
    <mergeCell ref="C4:W4"/>
    <mergeCell ref="A5:W5"/>
  </mergeCells>
  <conditionalFormatting sqref="C15 J15 Q15">
    <cfRule type="cellIs" dxfId="2" priority="1" stopIfTrue="1" operator="lessThan">
      <formula>0</formula>
    </cfRule>
  </conditionalFormatting>
  <hyperlinks>
    <hyperlink ref="A4" location="הוראות!A1" display="חזרה" xr:uid="{F1F5E90C-E5C8-4FEB-8BF4-A9316AD8C919}"/>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A6690-BA90-48AF-A419-B263E76B230B}">
  <dimension ref="A1:O16"/>
  <sheetViews>
    <sheetView rightToLeft="1" workbookViewId="0">
      <selection activeCell="B4" sqref="B4:O4"/>
    </sheetView>
  </sheetViews>
  <sheetFormatPr defaultRowHeight="14.25" x14ac:dyDescent="0.2"/>
  <sheetData>
    <row r="1" spans="1:15" ht="18.75" x14ac:dyDescent="0.3">
      <c r="A1" s="62" t="s">
        <v>49</v>
      </c>
      <c r="B1" s="62"/>
      <c r="C1" s="62"/>
      <c r="D1" s="62"/>
      <c r="E1" s="62"/>
      <c r="F1" s="62"/>
      <c r="G1" s="62"/>
      <c r="H1" s="62"/>
      <c r="I1" s="62"/>
      <c r="J1" s="62"/>
      <c r="K1" s="62"/>
      <c r="L1" s="62"/>
      <c r="M1" s="62"/>
      <c r="N1" s="62"/>
      <c r="O1" s="62"/>
    </row>
    <row r="2" spans="1:15" ht="18.75" x14ac:dyDescent="0.3">
      <c r="A2" s="30" t="s">
        <v>1</v>
      </c>
      <c r="B2" s="30"/>
      <c r="C2" s="30"/>
      <c r="D2" s="30"/>
      <c r="E2" s="30"/>
      <c r="F2" s="30"/>
      <c r="G2" s="30"/>
      <c r="H2" s="30"/>
      <c r="I2" s="30"/>
      <c r="J2" s="30"/>
      <c r="K2" s="30"/>
      <c r="L2" s="30"/>
      <c r="M2" s="30"/>
      <c r="N2" s="30"/>
      <c r="O2" s="30"/>
    </row>
    <row r="3" spans="1:15" ht="15.75" x14ac:dyDescent="0.25">
      <c r="A3" s="32" t="s">
        <v>2</v>
      </c>
      <c r="B3" s="32"/>
      <c r="C3" s="32"/>
      <c r="D3" s="32"/>
      <c r="E3" s="32"/>
      <c r="F3" s="32"/>
      <c r="G3" s="32"/>
      <c r="H3" s="32"/>
      <c r="I3" s="32"/>
      <c r="J3" s="32"/>
      <c r="K3" s="32"/>
      <c r="L3" s="32"/>
      <c r="M3" s="32"/>
      <c r="N3" s="32"/>
      <c r="O3" s="32"/>
    </row>
    <row r="4" spans="1:15" ht="47.25" customHeight="1" x14ac:dyDescent="0.2">
      <c r="A4" s="88" t="s">
        <v>3</v>
      </c>
      <c r="B4" s="63" t="s">
        <v>4</v>
      </c>
      <c r="C4" s="63"/>
      <c r="D4" s="63"/>
      <c r="E4" s="63"/>
      <c r="F4" s="63"/>
      <c r="G4" s="63"/>
      <c r="H4" s="63"/>
      <c r="I4" s="63"/>
      <c r="J4" s="63"/>
      <c r="K4" s="63"/>
      <c r="L4" s="63"/>
      <c r="M4" s="63"/>
      <c r="N4" s="63"/>
      <c r="O4" s="63"/>
    </row>
    <row r="5" spans="1:15" ht="15" hidden="1" x14ac:dyDescent="0.2">
      <c r="A5" s="43" t="s">
        <v>54</v>
      </c>
      <c r="B5" s="42" t="s">
        <v>54</v>
      </c>
      <c r="C5" s="42" t="s">
        <v>54</v>
      </c>
      <c r="D5" s="42" t="s">
        <v>54</v>
      </c>
      <c r="E5" s="42" t="s">
        <v>54</v>
      </c>
      <c r="F5" s="42" t="s">
        <v>54</v>
      </c>
      <c r="G5" s="42" t="s">
        <v>54</v>
      </c>
      <c r="H5" s="42" t="s">
        <v>54</v>
      </c>
      <c r="I5" s="42" t="s">
        <v>54</v>
      </c>
      <c r="J5" s="42" t="s">
        <v>54</v>
      </c>
      <c r="K5" s="42" t="s">
        <v>54</v>
      </c>
      <c r="L5" s="42" t="s">
        <v>54</v>
      </c>
      <c r="M5" s="42" t="s">
        <v>54</v>
      </c>
      <c r="N5" s="42" t="s">
        <v>54</v>
      </c>
      <c r="O5" s="42" t="s">
        <v>54</v>
      </c>
    </row>
    <row r="6" spans="1:15" hidden="1" x14ac:dyDescent="0.2">
      <c r="A6" s="42" t="s">
        <v>54</v>
      </c>
      <c r="B6" s="42" t="s">
        <v>54</v>
      </c>
      <c r="C6" s="42" t="s">
        <v>54</v>
      </c>
      <c r="D6" s="42" t="s">
        <v>54</v>
      </c>
      <c r="E6" s="42" t="s">
        <v>54</v>
      </c>
      <c r="F6" s="42" t="s">
        <v>54</v>
      </c>
      <c r="G6" s="42" t="s">
        <v>54</v>
      </c>
      <c r="H6" s="42" t="s">
        <v>54</v>
      </c>
      <c r="I6" s="42" t="s">
        <v>54</v>
      </c>
      <c r="J6" s="42" t="s">
        <v>54</v>
      </c>
      <c r="K6" s="42" t="s">
        <v>54</v>
      </c>
      <c r="L6" s="42" t="s">
        <v>54</v>
      </c>
      <c r="M6" s="42" t="s">
        <v>54</v>
      </c>
      <c r="N6" s="42" t="s">
        <v>54</v>
      </c>
      <c r="O6" s="42" t="s">
        <v>54</v>
      </c>
    </row>
    <row r="7" spans="1:15" ht="14.25" customHeight="1" x14ac:dyDescent="0.2">
      <c r="A7" s="41" t="s">
        <v>54</v>
      </c>
      <c r="B7" s="24" t="s">
        <v>6</v>
      </c>
      <c r="C7" s="25"/>
      <c r="D7" s="25"/>
      <c r="E7" s="25"/>
      <c r="F7" s="25"/>
      <c r="G7" s="25"/>
      <c r="H7" s="26"/>
      <c r="I7" s="24" t="s">
        <v>7</v>
      </c>
      <c r="J7" s="25"/>
      <c r="K7" s="25"/>
      <c r="L7" s="25"/>
      <c r="M7" s="25"/>
      <c r="N7" s="25"/>
      <c r="O7" s="26"/>
    </row>
    <row r="8" spans="1:15" ht="63.75" x14ac:dyDescent="0.2">
      <c r="A8" s="89" t="s">
        <v>44</v>
      </c>
      <c r="B8" s="3" t="s">
        <v>95</v>
      </c>
      <c r="C8" s="7" t="s">
        <v>94</v>
      </c>
      <c r="D8" s="10" t="s">
        <v>96</v>
      </c>
      <c r="E8" s="10" t="s">
        <v>97</v>
      </c>
      <c r="F8" s="10" t="s">
        <v>98</v>
      </c>
      <c r="G8" s="11" t="s">
        <v>99</v>
      </c>
      <c r="H8" s="18" t="s">
        <v>100</v>
      </c>
      <c r="I8" s="35" t="s">
        <v>101</v>
      </c>
      <c r="J8" s="7" t="s">
        <v>61</v>
      </c>
      <c r="K8" s="10" t="s">
        <v>102</v>
      </c>
      <c r="L8" s="10" t="s">
        <v>63</v>
      </c>
      <c r="M8" s="10" t="s">
        <v>64</v>
      </c>
      <c r="N8" s="11" t="s">
        <v>65</v>
      </c>
      <c r="O8" s="13" t="s">
        <v>66</v>
      </c>
    </row>
    <row r="9" spans="1:15" ht="14.25" hidden="1" customHeight="1" x14ac:dyDescent="0.2">
      <c r="A9" s="90"/>
      <c r="B9" s="4" t="s">
        <v>8</v>
      </c>
      <c r="C9" s="8" t="s">
        <v>9</v>
      </c>
      <c r="D9" s="8" t="s">
        <v>10</v>
      </c>
      <c r="E9" s="8" t="s">
        <v>11</v>
      </c>
      <c r="F9" s="8" t="s">
        <v>12</v>
      </c>
      <c r="G9" s="17" t="s">
        <v>13</v>
      </c>
      <c r="H9" s="19" t="s">
        <v>14</v>
      </c>
      <c r="I9" s="16" t="s">
        <v>15</v>
      </c>
      <c r="J9" s="8" t="s">
        <v>16</v>
      </c>
      <c r="K9" s="8" t="s">
        <v>17</v>
      </c>
      <c r="L9" s="23" t="s">
        <v>18</v>
      </c>
      <c r="M9" s="17" t="s">
        <v>19</v>
      </c>
      <c r="N9" s="17" t="s">
        <v>20</v>
      </c>
      <c r="O9" s="17" t="s">
        <v>21</v>
      </c>
    </row>
    <row r="10" spans="1:15" ht="51" x14ac:dyDescent="0.2">
      <c r="A10" s="91" t="s">
        <v>29</v>
      </c>
      <c r="B10" s="92">
        <v>1</v>
      </c>
      <c r="C10" s="92">
        <v>0.24325753569539926</v>
      </c>
      <c r="D10" s="92">
        <v>0.62876784769962979</v>
      </c>
      <c r="E10" s="92">
        <v>5.129561078794289E-2</v>
      </c>
      <c r="F10" s="92">
        <v>1.2162876784769964E-2</v>
      </c>
      <c r="G10" s="92">
        <v>4.1776837652035957E-2</v>
      </c>
      <c r="H10" s="92">
        <v>2.2739291380222106E-2</v>
      </c>
      <c r="I10" s="92" t="str">
        <f>IF('[1]נספח א4 - G'!$K$14=0,"",'[1]נספח א4 - G'!J14/'[1]נספח א4 - G'!$K$14)</f>
        <v/>
      </c>
      <c r="J10" s="92" t="str">
        <f>IF('[1]נספח א4 - G'!$K$14=0,"",'[1]נספח א4 - G'!K14/'[1]נספח א4 - G'!$K$14)</f>
        <v/>
      </c>
      <c r="K10" s="92" t="str">
        <f>IF('[1]נספח א4 - G'!$K$14=0,"",'[1]נספח א4 - G'!L14/'[1]נספח א4 - G'!$K$14)</f>
        <v/>
      </c>
      <c r="L10" s="92" t="str">
        <f>IF('[1]נספח א4 - G'!$K$14=0,"",'[1]נספח א4 - G'!M14/'[1]נספח א4 - G'!$K$14)</f>
        <v/>
      </c>
      <c r="M10" s="92" t="str">
        <f>IF('[1]נספח א4 - G'!$K$14=0,"",'[1]נספח א4 - G'!N14/'[1]נספח א4 - G'!$K$14)</f>
        <v/>
      </c>
      <c r="N10" s="92" t="str">
        <f>IF('[1]נספח א4 - G'!$K$14=0,"",'[1]נספח א4 - G'!O14/'[1]נספח א4 - G'!$K$14)</f>
        <v/>
      </c>
      <c r="O10" s="93" t="str">
        <f>IF('[1]נספח א4 - G'!$K$14=0,"",'[1]נספח א4 - G'!P14/'[1]נספח א4 - G'!$K$14)</f>
        <v/>
      </c>
    </row>
    <row r="11" spans="1:15" hidden="1" x14ac:dyDescent="0.2">
      <c r="A11" s="42" t="s">
        <v>54</v>
      </c>
      <c r="B11" s="42" t="s">
        <v>54</v>
      </c>
      <c r="C11" s="42" t="s">
        <v>54</v>
      </c>
      <c r="D11" s="42" t="s">
        <v>54</v>
      </c>
      <c r="E11" s="42" t="s">
        <v>54</v>
      </c>
      <c r="F11" s="42" t="s">
        <v>54</v>
      </c>
      <c r="G11" s="42" t="s">
        <v>54</v>
      </c>
      <c r="H11" s="87" t="s">
        <v>54</v>
      </c>
      <c r="I11" s="42" t="s">
        <v>54</v>
      </c>
      <c r="J11" s="42" t="s">
        <v>54</v>
      </c>
      <c r="K11" s="42" t="s">
        <v>54</v>
      </c>
      <c r="L11" s="42" t="s">
        <v>54</v>
      </c>
      <c r="M11" s="42" t="s">
        <v>54</v>
      </c>
      <c r="N11" s="42" t="s">
        <v>54</v>
      </c>
      <c r="O11" s="42" t="s">
        <v>54</v>
      </c>
    </row>
    <row r="12" spans="1:15" ht="29.25" customHeight="1" x14ac:dyDescent="0.2">
      <c r="A12" s="29" t="s">
        <v>45</v>
      </c>
      <c r="B12" s="29"/>
      <c r="C12" s="29"/>
      <c r="D12" s="29"/>
      <c r="E12" s="29"/>
      <c r="F12" s="29"/>
      <c r="G12" s="29"/>
      <c r="H12" s="29"/>
      <c r="I12" s="29"/>
      <c r="J12" s="29"/>
      <c r="K12" s="29"/>
      <c r="L12" s="29"/>
      <c r="M12" s="29"/>
      <c r="N12" s="29"/>
      <c r="O12" s="29"/>
    </row>
    <row r="13" spans="1:15" x14ac:dyDescent="0.2">
      <c r="A13" s="28" t="s">
        <v>46</v>
      </c>
      <c r="B13" s="28"/>
      <c r="C13" s="28"/>
      <c r="D13" s="28"/>
      <c r="E13" s="28"/>
      <c r="F13" s="28"/>
      <c r="G13" s="28"/>
      <c r="H13" s="28"/>
      <c r="I13" s="28"/>
      <c r="J13" s="28"/>
      <c r="K13" s="28"/>
      <c r="L13" s="28"/>
      <c r="M13" s="28"/>
      <c r="N13" s="28"/>
      <c r="O13" s="28"/>
    </row>
    <row r="14" spans="1:15" x14ac:dyDescent="0.2">
      <c r="A14" s="28" t="s">
        <v>47</v>
      </c>
      <c r="B14" s="28"/>
      <c r="C14" s="28"/>
      <c r="D14" s="28"/>
      <c r="E14" s="28"/>
      <c r="F14" s="28"/>
      <c r="G14" s="28"/>
      <c r="H14" s="28"/>
      <c r="I14" s="28"/>
      <c r="J14" s="28"/>
      <c r="K14" s="28"/>
      <c r="L14" s="28"/>
      <c r="M14" s="28"/>
      <c r="N14" s="28"/>
      <c r="O14" s="28"/>
    </row>
    <row r="15" spans="1:15" x14ac:dyDescent="0.2">
      <c r="A15" s="28" t="s">
        <v>48</v>
      </c>
      <c r="B15" s="28"/>
      <c r="C15" s="28"/>
      <c r="D15" s="28"/>
      <c r="E15" s="28"/>
      <c r="F15" s="28"/>
      <c r="G15" s="28"/>
      <c r="H15" s="28"/>
      <c r="I15" s="28"/>
      <c r="J15" s="28"/>
      <c r="K15" s="28"/>
      <c r="L15" s="28"/>
      <c r="M15" s="28"/>
      <c r="N15" s="28"/>
      <c r="O15" s="28"/>
    </row>
    <row r="16" spans="1:15" x14ac:dyDescent="0.2">
      <c r="A16" s="94" t="s">
        <v>70</v>
      </c>
      <c r="B16" s="60"/>
      <c r="C16" s="60"/>
      <c r="D16" s="60"/>
      <c r="E16" s="60"/>
      <c r="F16" s="60"/>
      <c r="G16" s="60"/>
      <c r="H16" s="60"/>
      <c r="I16" s="60"/>
      <c r="J16" s="60"/>
      <c r="K16" s="60"/>
      <c r="L16" s="60"/>
      <c r="M16" s="60"/>
      <c r="N16" s="60"/>
      <c r="O16" s="60"/>
    </row>
  </sheetData>
  <mergeCells count="11">
    <mergeCell ref="A16:O16"/>
    <mergeCell ref="A15:O15"/>
    <mergeCell ref="A1:O1"/>
    <mergeCell ref="A2:O2"/>
    <mergeCell ref="A3:O3"/>
    <mergeCell ref="B4:O4"/>
    <mergeCell ref="A12:O12"/>
    <mergeCell ref="B7:H7"/>
    <mergeCell ref="I7:O7"/>
    <mergeCell ref="A13:O13"/>
    <mergeCell ref="A14:O14"/>
  </mergeCells>
  <hyperlinks>
    <hyperlink ref="A4" location="הוראות!A1" display="חזרה" xr:uid="{8275BAD4-816E-4D6D-9D3F-C6C4ED5E06F9}"/>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A551A-7A02-44AD-B906-4B8C6DC5EA6F}">
  <dimension ref="A1:V17"/>
  <sheetViews>
    <sheetView rightToLeft="1" tabSelected="1" workbookViewId="0">
      <selection activeCell="A17" sqref="A17:V17"/>
    </sheetView>
  </sheetViews>
  <sheetFormatPr defaultRowHeight="14.25" x14ac:dyDescent="0.2"/>
  <sheetData>
    <row r="1" spans="1:22" ht="18.75" x14ac:dyDescent="0.3">
      <c r="A1" s="62" t="s">
        <v>53</v>
      </c>
      <c r="B1" s="62"/>
      <c r="C1" s="62"/>
      <c r="D1" s="62"/>
      <c r="E1" s="62"/>
      <c r="F1" s="62"/>
      <c r="G1" s="62"/>
      <c r="H1" s="62"/>
      <c r="I1" s="62"/>
      <c r="J1" s="62"/>
      <c r="K1" s="62"/>
      <c r="L1" s="62"/>
      <c r="M1" s="62"/>
      <c r="N1" s="62"/>
      <c r="O1" s="62"/>
      <c r="P1" s="62"/>
      <c r="Q1" s="62"/>
      <c r="R1" s="62"/>
      <c r="S1" s="62"/>
      <c r="T1" s="62"/>
      <c r="U1" s="62"/>
      <c r="V1" s="62"/>
    </row>
    <row r="2" spans="1:22" ht="18.75" x14ac:dyDescent="0.3">
      <c r="A2" s="30" t="s">
        <v>1</v>
      </c>
      <c r="B2" s="30"/>
      <c r="C2" s="30"/>
      <c r="D2" s="30"/>
      <c r="E2" s="30"/>
      <c r="F2" s="30"/>
      <c r="G2" s="30"/>
      <c r="H2" s="30"/>
      <c r="I2" s="30"/>
      <c r="J2" s="30"/>
      <c r="K2" s="30"/>
      <c r="L2" s="30"/>
      <c r="M2" s="30"/>
      <c r="N2" s="30"/>
      <c r="O2" s="30"/>
      <c r="P2" s="30"/>
      <c r="Q2" s="30"/>
      <c r="R2" s="30"/>
      <c r="S2" s="30"/>
      <c r="T2" s="30"/>
      <c r="U2" s="30"/>
      <c r="V2" s="30"/>
    </row>
    <row r="3" spans="1:22" ht="15.75" x14ac:dyDescent="0.25">
      <c r="A3" s="32" t="s">
        <v>2</v>
      </c>
      <c r="B3" s="32"/>
      <c r="C3" s="32"/>
      <c r="D3" s="32"/>
      <c r="E3" s="32"/>
      <c r="F3" s="32"/>
      <c r="G3" s="32"/>
      <c r="H3" s="32"/>
      <c r="I3" s="32"/>
      <c r="J3" s="32"/>
      <c r="K3" s="32"/>
      <c r="L3" s="32"/>
      <c r="M3" s="32"/>
      <c r="N3" s="32"/>
      <c r="O3" s="32"/>
      <c r="P3" s="32"/>
      <c r="Q3" s="32"/>
      <c r="R3" s="32"/>
      <c r="S3" s="32"/>
      <c r="T3" s="32"/>
      <c r="U3" s="32"/>
      <c r="V3" s="32"/>
    </row>
    <row r="4" spans="1:22" ht="48" customHeight="1" x14ac:dyDescent="0.2">
      <c r="A4" s="88" t="s">
        <v>3</v>
      </c>
      <c r="B4" s="63" t="s">
        <v>32</v>
      </c>
      <c r="C4" s="63"/>
      <c r="D4" s="63"/>
      <c r="E4" s="63"/>
      <c r="F4" s="63"/>
      <c r="G4" s="63"/>
      <c r="H4" s="63"/>
      <c r="I4" s="63"/>
      <c r="J4" s="63"/>
      <c r="K4" s="63"/>
      <c r="L4" s="63"/>
      <c r="M4" s="63"/>
      <c r="N4" s="63"/>
      <c r="O4" s="63"/>
      <c r="P4" s="63"/>
      <c r="Q4" s="63"/>
      <c r="R4" s="63"/>
      <c r="S4" s="63"/>
      <c r="T4" s="63"/>
      <c r="U4" s="63"/>
      <c r="V4" s="63"/>
    </row>
    <row r="5" spans="1:22" ht="15" hidden="1" x14ac:dyDescent="0.2">
      <c r="A5" s="43" t="s">
        <v>54</v>
      </c>
      <c r="B5" s="42" t="s">
        <v>54</v>
      </c>
      <c r="C5" s="42" t="s">
        <v>54</v>
      </c>
      <c r="D5" s="42" t="s">
        <v>54</v>
      </c>
      <c r="E5" s="42" t="s">
        <v>54</v>
      </c>
      <c r="F5" s="42" t="s">
        <v>54</v>
      </c>
      <c r="G5" s="42" t="s">
        <v>54</v>
      </c>
      <c r="H5" s="42" t="s">
        <v>54</v>
      </c>
      <c r="I5" s="42" t="s">
        <v>54</v>
      </c>
      <c r="J5" s="42" t="s">
        <v>54</v>
      </c>
      <c r="K5" s="42" t="s">
        <v>54</v>
      </c>
      <c r="L5" s="42" t="s">
        <v>54</v>
      </c>
      <c r="M5" s="42" t="s">
        <v>54</v>
      </c>
      <c r="N5" s="42" t="s">
        <v>54</v>
      </c>
      <c r="O5" s="42" t="s">
        <v>54</v>
      </c>
      <c r="P5" s="42" t="s">
        <v>54</v>
      </c>
      <c r="Q5" s="42" t="s">
        <v>54</v>
      </c>
      <c r="R5" s="42" t="s">
        <v>54</v>
      </c>
      <c r="S5" s="42" t="s">
        <v>54</v>
      </c>
      <c r="T5" s="42" t="s">
        <v>54</v>
      </c>
      <c r="U5" s="42" t="s">
        <v>54</v>
      </c>
      <c r="V5" s="42" t="s">
        <v>54</v>
      </c>
    </row>
    <row r="6" spans="1:22" hidden="1" x14ac:dyDescent="0.2">
      <c r="A6" s="42" t="s">
        <v>54</v>
      </c>
      <c r="B6" s="42" t="s">
        <v>54</v>
      </c>
      <c r="C6" s="42" t="s">
        <v>54</v>
      </c>
      <c r="D6" s="42" t="s">
        <v>54</v>
      </c>
      <c r="E6" s="42" t="s">
        <v>54</v>
      </c>
      <c r="F6" s="42" t="s">
        <v>54</v>
      </c>
      <c r="G6" s="42" t="s">
        <v>54</v>
      </c>
      <c r="H6" s="42" t="s">
        <v>54</v>
      </c>
      <c r="I6" s="42" t="s">
        <v>54</v>
      </c>
      <c r="J6" s="42" t="s">
        <v>54</v>
      </c>
      <c r="K6" s="42" t="s">
        <v>54</v>
      </c>
      <c r="L6" s="42" t="s">
        <v>54</v>
      </c>
      <c r="M6" s="42" t="s">
        <v>54</v>
      </c>
      <c r="N6" s="42" t="s">
        <v>54</v>
      </c>
      <c r="O6" s="42" t="s">
        <v>54</v>
      </c>
      <c r="P6" s="42" t="s">
        <v>54</v>
      </c>
      <c r="Q6" s="42" t="s">
        <v>54</v>
      </c>
      <c r="R6" s="42" t="s">
        <v>54</v>
      </c>
      <c r="S6" s="42" t="s">
        <v>54</v>
      </c>
      <c r="T6" s="42" t="s">
        <v>54</v>
      </c>
      <c r="U6" s="42" t="s">
        <v>54</v>
      </c>
      <c r="V6" s="42" t="s">
        <v>54</v>
      </c>
    </row>
    <row r="7" spans="1:22" ht="14.25" customHeight="1" x14ac:dyDescent="0.2">
      <c r="A7" s="37"/>
      <c r="B7" s="24" t="s">
        <v>33</v>
      </c>
      <c r="C7" s="25"/>
      <c r="D7" s="25"/>
      <c r="E7" s="25"/>
      <c r="F7" s="25"/>
      <c r="G7" s="25"/>
      <c r="H7" s="26"/>
      <c r="I7" s="24" t="s">
        <v>34</v>
      </c>
      <c r="J7" s="25"/>
      <c r="K7" s="25"/>
      <c r="L7" s="25"/>
      <c r="M7" s="25"/>
      <c r="N7" s="25"/>
      <c r="O7" s="26"/>
      <c r="P7" s="24" t="s">
        <v>35</v>
      </c>
      <c r="Q7" s="25"/>
      <c r="R7" s="25"/>
      <c r="S7" s="25"/>
      <c r="T7" s="25"/>
      <c r="U7" s="25"/>
      <c r="V7" s="26"/>
    </row>
    <row r="8" spans="1:22" ht="51" x14ac:dyDescent="0.2">
      <c r="A8" s="89" t="s">
        <v>44</v>
      </c>
      <c r="B8" s="35" t="s">
        <v>103</v>
      </c>
      <c r="C8" s="10" t="s">
        <v>71</v>
      </c>
      <c r="D8" s="10" t="s">
        <v>104</v>
      </c>
      <c r="E8" s="10" t="s">
        <v>105</v>
      </c>
      <c r="F8" s="10" t="s">
        <v>106</v>
      </c>
      <c r="G8" s="11" t="s">
        <v>107</v>
      </c>
      <c r="H8" s="22" t="s">
        <v>108</v>
      </c>
      <c r="I8" s="75" t="s">
        <v>109</v>
      </c>
      <c r="J8" s="10" t="s">
        <v>110</v>
      </c>
      <c r="K8" s="10" t="s">
        <v>82</v>
      </c>
      <c r="L8" s="10" t="s">
        <v>111</v>
      </c>
      <c r="M8" s="10" t="s">
        <v>112</v>
      </c>
      <c r="N8" s="11" t="s">
        <v>113</v>
      </c>
      <c r="O8" s="22" t="s">
        <v>114</v>
      </c>
      <c r="P8" s="75" t="s">
        <v>115</v>
      </c>
      <c r="Q8" s="10" t="s">
        <v>116</v>
      </c>
      <c r="R8" s="10" t="s">
        <v>117</v>
      </c>
      <c r="S8" s="10" t="s">
        <v>118</v>
      </c>
      <c r="T8" s="10" t="s">
        <v>119</v>
      </c>
      <c r="U8" s="11" t="s">
        <v>120</v>
      </c>
      <c r="V8" s="11" t="s">
        <v>121</v>
      </c>
    </row>
    <row r="9" spans="1:22" ht="14.25" hidden="1" customHeight="1" x14ac:dyDescent="0.2">
      <c r="A9" s="90"/>
      <c r="B9" s="16" t="s">
        <v>8</v>
      </c>
      <c r="C9" s="8" t="s">
        <v>9</v>
      </c>
      <c r="D9" s="17" t="s">
        <v>10</v>
      </c>
      <c r="E9" s="8" t="s">
        <v>11</v>
      </c>
      <c r="F9" s="8" t="s">
        <v>12</v>
      </c>
      <c r="G9" s="14" t="s">
        <v>13</v>
      </c>
      <c r="H9" s="19" t="s">
        <v>14</v>
      </c>
      <c r="I9" s="23" t="s">
        <v>15</v>
      </c>
      <c r="J9" s="8" t="s">
        <v>16</v>
      </c>
      <c r="K9" s="8" t="s">
        <v>17</v>
      </c>
      <c r="L9" s="23" t="s">
        <v>18</v>
      </c>
      <c r="M9" s="8" t="s">
        <v>19</v>
      </c>
      <c r="N9" s="14" t="s">
        <v>20</v>
      </c>
      <c r="O9" s="19" t="s">
        <v>21</v>
      </c>
      <c r="P9" s="23" t="s">
        <v>36</v>
      </c>
      <c r="Q9" s="8" t="s">
        <v>37</v>
      </c>
      <c r="R9" s="17" t="s">
        <v>38</v>
      </c>
      <c r="S9" s="8" t="s">
        <v>39</v>
      </c>
      <c r="T9" s="8" t="s">
        <v>40</v>
      </c>
      <c r="U9" s="14" t="s">
        <v>41</v>
      </c>
      <c r="V9" s="17" t="s">
        <v>42</v>
      </c>
    </row>
    <row r="10" spans="1:22" ht="51" x14ac:dyDescent="0.2">
      <c r="A10" s="91" t="s">
        <v>29</v>
      </c>
      <c r="B10" s="92">
        <v>1</v>
      </c>
      <c r="C10" s="92">
        <v>0</v>
      </c>
      <c r="D10" s="92">
        <v>0.84716157205240172</v>
      </c>
      <c r="E10" s="92">
        <v>0.15005954743946009</v>
      </c>
      <c r="F10" s="92">
        <v>2.3818975784041284E-3</v>
      </c>
      <c r="G10" s="92">
        <v>0</v>
      </c>
      <c r="H10" s="92">
        <v>3.9698292973402142E-4</v>
      </c>
      <c r="I10" s="92">
        <v>1</v>
      </c>
      <c r="J10" s="92">
        <v>2.8571428571428571E-2</v>
      </c>
      <c r="K10" s="92">
        <v>0</v>
      </c>
      <c r="L10" s="92">
        <v>0</v>
      </c>
      <c r="M10" s="92">
        <v>0.11428571428571428</v>
      </c>
      <c r="N10" s="92">
        <v>0.48571428571428571</v>
      </c>
      <c r="O10" s="92">
        <v>0.37142857142857144</v>
      </c>
      <c r="P10" s="92">
        <v>1</v>
      </c>
      <c r="Q10" s="92">
        <v>0.50887573964497046</v>
      </c>
      <c r="R10" s="92">
        <v>0.31952662721893493</v>
      </c>
      <c r="S10" s="92">
        <v>0.17159763313609466</v>
      </c>
      <c r="T10" s="92">
        <v>0</v>
      </c>
      <c r="U10" s="92">
        <v>0</v>
      </c>
      <c r="V10" s="93">
        <v>0</v>
      </c>
    </row>
    <row r="11" spans="1:22" hidden="1" x14ac:dyDescent="0.2">
      <c r="A11" s="42" t="s">
        <v>54</v>
      </c>
      <c r="B11" s="42" t="s">
        <v>54</v>
      </c>
      <c r="C11" s="42" t="s">
        <v>54</v>
      </c>
      <c r="D11" s="42" t="s">
        <v>54</v>
      </c>
      <c r="E11" s="42" t="s">
        <v>54</v>
      </c>
      <c r="F11" s="42" t="s">
        <v>54</v>
      </c>
      <c r="G11" s="42" t="s">
        <v>54</v>
      </c>
      <c r="H11" s="42" t="s">
        <v>54</v>
      </c>
      <c r="I11" s="42" t="s">
        <v>54</v>
      </c>
      <c r="J11" s="42" t="s">
        <v>54</v>
      </c>
      <c r="K11" s="42" t="s">
        <v>54</v>
      </c>
      <c r="L11" s="42" t="s">
        <v>54</v>
      </c>
      <c r="M11" s="42" t="s">
        <v>54</v>
      </c>
      <c r="N11" s="42" t="s">
        <v>54</v>
      </c>
      <c r="O11" s="42" t="s">
        <v>54</v>
      </c>
      <c r="P11" s="42" t="s">
        <v>54</v>
      </c>
      <c r="Q11" s="42" t="s">
        <v>54</v>
      </c>
      <c r="R11" s="42" t="s">
        <v>54</v>
      </c>
      <c r="S11" s="42" t="s">
        <v>54</v>
      </c>
      <c r="T11" s="42" t="s">
        <v>54</v>
      </c>
      <c r="U11" s="42" t="s">
        <v>54</v>
      </c>
      <c r="V11" s="42" t="s">
        <v>54</v>
      </c>
    </row>
    <row r="12" spans="1:22" ht="27.75" customHeight="1" x14ac:dyDescent="0.2">
      <c r="A12" s="29" t="s">
        <v>45</v>
      </c>
      <c r="B12" s="29"/>
      <c r="C12" s="29"/>
      <c r="D12" s="29"/>
      <c r="E12" s="29"/>
      <c r="F12" s="29"/>
      <c r="G12" s="29"/>
      <c r="H12" s="29"/>
      <c r="I12" s="29"/>
      <c r="J12" s="29"/>
      <c r="K12" s="29"/>
      <c r="L12" s="29"/>
      <c r="M12" s="29"/>
      <c r="N12" s="29"/>
      <c r="O12" s="29"/>
      <c r="P12" s="29"/>
      <c r="Q12" s="29"/>
      <c r="R12" s="29"/>
      <c r="S12" s="29"/>
      <c r="T12" s="29"/>
      <c r="U12" s="29"/>
      <c r="V12" s="29"/>
    </row>
    <row r="13" spans="1:22" ht="14.25" customHeight="1" x14ac:dyDescent="0.2">
      <c r="A13" s="28" t="s">
        <v>46</v>
      </c>
      <c r="B13" s="28"/>
      <c r="C13" s="28"/>
      <c r="D13" s="28"/>
      <c r="E13" s="28"/>
      <c r="F13" s="28"/>
      <c r="G13" s="28"/>
      <c r="H13" s="28"/>
      <c r="I13" s="28"/>
      <c r="J13" s="28"/>
      <c r="K13" s="28"/>
      <c r="L13" s="28"/>
      <c r="M13" s="28"/>
      <c r="N13" s="28"/>
      <c r="O13" s="28"/>
      <c r="P13" s="28"/>
      <c r="Q13" s="28"/>
      <c r="R13" s="28"/>
      <c r="S13" s="28"/>
      <c r="T13" s="28"/>
      <c r="U13" s="28"/>
      <c r="V13" s="28"/>
    </row>
    <row r="14" spans="1:22" ht="14.25" customHeight="1" x14ac:dyDescent="0.2">
      <c r="A14" s="28" t="s">
        <v>50</v>
      </c>
      <c r="B14" s="28"/>
      <c r="C14" s="28"/>
      <c r="D14" s="28"/>
      <c r="E14" s="28"/>
      <c r="F14" s="28"/>
      <c r="G14" s="28"/>
      <c r="H14" s="28"/>
      <c r="I14" s="28"/>
      <c r="J14" s="28"/>
      <c r="K14" s="28"/>
      <c r="L14" s="28"/>
      <c r="M14" s="28"/>
      <c r="N14" s="28"/>
      <c r="O14" s="28"/>
      <c r="P14" s="28"/>
      <c r="Q14" s="28"/>
      <c r="R14" s="28"/>
      <c r="S14" s="28"/>
      <c r="T14" s="28"/>
      <c r="U14" s="28"/>
      <c r="V14" s="28"/>
    </row>
    <row r="15" spans="1:22" ht="14.25" customHeight="1" x14ac:dyDescent="0.2">
      <c r="A15" s="28" t="s">
        <v>51</v>
      </c>
      <c r="B15" s="28"/>
      <c r="C15" s="28"/>
      <c r="D15" s="28"/>
      <c r="E15" s="28"/>
      <c r="F15" s="28"/>
      <c r="G15" s="28"/>
      <c r="H15" s="28"/>
      <c r="I15" s="28"/>
      <c r="J15" s="28"/>
      <c r="K15" s="28"/>
      <c r="L15" s="28"/>
      <c r="M15" s="28"/>
      <c r="N15" s="28"/>
      <c r="O15" s="28"/>
      <c r="P15" s="28"/>
      <c r="Q15" s="28"/>
      <c r="R15" s="28"/>
      <c r="S15" s="28"/>
      <c r="T15" s="28"/>
      <c r="U15" s="28"/>
      <c r="V15" s="28"/>
    </row>
    <row r="16" spans="1:22" ht="14.25" customHeight="1" x14ac:dyDescent="0.2">
      <c r="A16" s="28" t="s">
        <v>52</v>
      </c>
      <c r="B16" s="28"/>
      <c r="C16" s="28"/>
      <c r="D16" s="28"/>
      <c r="E16" s="28"/>
      <c r="F16" s="28"/>
      <c r="G16" s="28"/>
      <c r="H16" s="28"/>
      <c r="I16" s="28"/>
      <c r="J16" s="28"/>
      <c r="K16" s="28"/>
      <c r="L16" s="28"/>
      <c r="M16" s="28"/>
      <c r="N16" s="28"/>
      <c r="O16" s="28"/>
      <c r="P16" s="28"/>
      <c r="Q16" s="28"/>
      <c r="R16" s="28"/>
      <c r="S16" s="28"/>
      <c r="T16" s="28"/>
      <c r="U16" s="28"/>
      <c r="V16" s="28"/>
    </row>
    <row r="17" spans="1:22" x14ac:dyDescent="0.2">
      <c r="A17" s="94" t="s">
        <v>70</v>
      </c>
      <c r="B17" s="60"/>
      <c r="C17" s="60"/>
      <c r="D17" s="60"/>
      <c r="E17" s="60"/>
      <c r="F17" s="60"/>
      <c r="G17" s="60"/>
      <c r="H17" s="60"/>
      <c r="I17" s="60"/>
      <c r="J17" s="60"/>
      <c r="K17" s="60"/>
      <c r="L17" s="60"/>
      <c r="M17" s="60"/>
      <c r="N17" s="60"/>
      <c r="O17" s="60"/>
      <c r="P17" s="60"/>
      <c r="Q17" s="60"/>
      <c r="R17" s="60"/>
      <c r="S17" s="60"/>
      <c r="T17" s="60"/>
      <c r="U17" s="60"/>
      <c r="V17" s="60"/>
    </row>
  </sheetData>
  <mergeCells count="13">
    <mergeCell ref="A2:V2"/>
    <mergeCell ref="A3:V3"/>
    <mergeCell ref="B4:V4"/>
    <mergeCell ref="A17:V17"/>
    <mergeCell ref="A16:V16"/>
    <mergeCell ref="A13:V13"/>
    <mergeCell ref="A14:V14"/>
    <mergeCell ref="A15:V15"/>
    <mergeCell ref="A12:V12"/>
    <mergeCell ref="P7:V7"/>
    <mergeCell ref="A1:V1"/>
    <mergeCell ref="B7:H7"/>
    <mergeCell ref="I7:O7"/>
  </mergeCells>
  <hyperlinks>
    <hyperlink ref="A4" location="הוראות!A1" display="חזרה" xr:uid="{907FFA45-A788-4331-8D5F-7AFE2D17387F}"/>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נספח א4 - G</vt:lpstr>
      <vt:lpstr>נספח א5 - G</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cp:lastModifiedBy>
  <dcterms:created xsi:type="dcterms:W3CDTF">2022-05-22T06:49:59Z</dcterms:created>
  <dcterms:modified xsi:type="dcterms:W3CDTF">2022-06-01T09:04:48Z</dcterms:modified>
</cp:coreProperties>
</file>